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NOVO\RAČUNOVODSTVO\IZVJESTAJI\IZVJEŠTAJ O TROŠENJU SREDSTAVA\2024\"/>
    </mc:Choice>
  </mc:AlternateContent>
  <bookViews>
    <workbookView xWindow="11928" yWindow="5292" windowWidth="24672" windowHeight="13860" firstSheet="1" activeTab="11"/>
  </bookViews>
  <sheets>
    <sheet name="1-2024" sheetId="1" r:id="rId1"/>
    <sheet name="2-2024" sheetId="3" r:id="rId2"/>
    <sheet name="3-2024" sheetId="4" r:id="rId3"/>
    <sheet name="4-2024" sheetId="6" r:id="rId4"/>
    <sheet name="5-2024" sheetId="7" r:id="rId5"/>
    <sheet name="6-2024" sheetId="8" r:id="rId6"/>
    <sheet name="7-2024" sheetId="9" r:id="rId7"/>
    <sheet name="8-2024" sheetId="10" r:id="rId8"/>
    <sheet name="9-2024" sheetId="11" r:id="rId9"/>
    <sheet name="10-2024" sheetId="12" r:id="rId10"/>
    <sheet name="11-2024" sheetId="13" r:id="rId11"/>
    <sheet name="12-2024" sheetId="14" r:id="rId12"/>
  </sheets>
  <externalReferences>
    <externalReference r:id="rId13"/>
  </externalReferences>
  <definedNames>
    <definedName name="__CDSNaslov__">'1-2024'!$A$1:$J$5</definedName>
    <definedName name="__QRadni__">'1-2024'!$B$7:$J$7</definedName>
    <definedName name="_xlnm._FilterDatabase" localSheetId="10" hidden="1">'11-2024'!$A$1:$K$66</definedName>
    <definedName name="_xlnm._FilterDatabase" localSheetId="0" hidden="1">'1-2024'!$H$1:$H$59</definedName>
    <definedName name="_xlnm._FilterDatabase" localSheetId="4" hidden="1">'5-2024'!$A$1:$K$92</definedName>
    <definedName name="_xlnm._FilterDatabase" localSheetId="5" hidden="1">'6-2024'!$H$1:$H$98</definedName>
    <definedName name="_xlnm._FilterDatabase" localSheetId="6" hidden="1">'7-2024'!$A$1:$K$98</definedName>
    <definedName name="_xlnm._FilterDatabase" localSheetId="8" hidden="1">'9-2024'!$A$1:$K$63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3" i="14" l="1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E42" i="13" l="1"/>
  <c r="M28" i="9" l="1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7" i="9"/>
  <c r="E70" i="12"/>
  <c r="A68" i="12"/>
  <c r="A67" i="12"/>
  <c r="A66" i="12"/>
  <c r="A65" i="12"/>
  <c r="A64" i="12"/>
  <c r="A63" i="12"/>
  <c r="A62" i="12"/>
  <c r="A61" i="12"/>
  <c r="A60" i="12"/>
  <c r="A59" i="12"/>
  <c r="A58" i="12"/>
  <c r="A57" i="12"/>
  <c r="A56" i="12"/>
  <c r="A55" i="12"/>
  <c r="A54" i="12"/>
  <c r="A53" i="12"/>
  <c r="A52" i="12"/>
  <c r="A51" i="12"/>
  <c r="A50" i="12"/>
  <c r="A49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E63" i="13" l="1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E60" i="11" l="1"/>
  <c r="A58" i="11"/>
  <c r="A57" i="11"/>
  <c r="A56" i="11"/>
  <c r="A55" i="11"/>
  <c r="A54" i="11"/>
  <c r="A53" i="11"/>
  <c r="A52" i="11"/>
  <c r="A51" i="11"/>
  <c r="A50" i="11"/>
  <c r="A49" i="11"/>
  <c r="A48" i="11"/>
  <c r="A47" i="11"/>
  <c r="A46" i="11"/>
  <c r="A45" i="11"/>
  <c r="A44" i="11"/>
  <c r="A43" i="11"/>
  <c r="A42" i="11"/>
  <c r="A41" i="11"/>
  <c r="A40" i="11"/>
  <c r="A39" i="11"/>
  <c r="A38" i="11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10" i="9" l="1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E94" i="9" l="1"/>
  <c r="E59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9" i="9" l="1"/>
  <c r="A8" i="9"/>
  <c r="A7" i="9"/>
  <c r="E89" i="7" l="1"/>
  <c r="A46" i="7" l="1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E95" i="8" l="1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45" i="7" l="1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E87" i="6" l="1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E68" i="4" l="1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E51" i="3" l="1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E53" i="1" l="1"/>
  <c r="A44" i="1"/>
  <c r="A50" i="1" l="1"/>
  <c r="A49" i="1"/>
  <c r="A48" i="1"/>
  <c r="A47" i="1"/>
  <c r="A46" i="1"/>
  <c r="A45" i="1"/>
  <c r="A42" i="1"/>
  <c r="A41" i="1"/>
  <c r="A21" i="1"/>
  <c r="A20" i="1"/>
  <c r="A19" i="1"/>
  <c r="A18" i="1"/>
  <c r="A17" i="1"/>
  <c r="A16" i="1"/>
  <c r="A15" i="1"/>
  <c r="A14" i="1"/>
  <c r="A39" i="1" l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<sst xmlns="http://schemas.openxmlformats.org/spreadsheetml/2006/main" count="6379" uniqueCount="692">
  <si>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</si>
  <si>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</si>
  <si>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</si>
  <si>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</si>
  <si>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</si>
  <si>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</si>
  <si>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</si>
  <si>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</si>
  <si>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</si>
  <si>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</si>
  <si>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</si>
  <si>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</si>
  <si>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2024/1</t>
  </si>
  <si>
    <t>3291</t>
  </si>
  <si>
    <t>Naknade za rad predstavničkih i izvršnih tijela, povjerenstava i slično</t>
  </si>
  <si>
    <t>DRŽAVNO IZBORNO POVJERENSTVO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</si>
  <si>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</si>
  <si>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</si>
  <si>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</si>
  <si>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</si>
  <si>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</si>
  <si>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</si>
  <si>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BAUHAUS-ZAGREB K.D.,ZAGREB</t>
  </si>
  <si>
    <t>71642207963</t>
  </si>
  <si>
    <t>ŠKORPIKOVA 27, ZAGREB</t>
  </si>
  <si>
    <t>3224</t>
  </si>
  <si>
    <t>Materijal i dijelovi za tekuće i investicijsko održavanje</t>
  </si>
  <si>
    <t>3231</t>
  </si>
  <si>
    <t>Usluge telefona, pošte i prijevoza</t>
  </si>
  <si>
    <t>3295</t>
  </si>
  <si>
    <t>Pristojbe i naknade</t>
  </si>
  <si>
    <t>SPAN d.d.Zagreb</t>
  </si>
  <si>
    <t>19680551758</t>
  </si>
  <si>
    <t>Koturaška 47, ZAGREB</t>
  </si>
  <si>
    <t>3238</t>
  </si>
  <si>
    <t>Računalne usluge</t>
  </si>
  <si>
    <t>OKTOGEN D.O.O.</t>
  </si>
  <si>
    <t>23486665090</t>
  </si>
  <si>
    <t>Božidara Magovca 48A, ZAGREB</t>
  </si>
  <si>
    <t>3239</t>
  </si>
  <si>
    <t>Ostale usluge</t>
  </si>
  <si>
    <t>MEĐIMURJE - PLIN d.o.o.</t>
  </si>
  <si>
    <t>29035933600</t>
  </si>
  <si>
    <t>Obrtnička 4, ČAKOVEC</t>
  </si>
  <si>
    <t>3223</t>
  </si>
  <si>
    <t>Energija</t>
  </si>
  <si>
    <t>A1 HRVATSKA d.o.o.</t>
  </si>
  <si>
    <t>29524210204</t>
  </si>
  <si>
    <t>VRTNI PUT 1, ZAGREB</t>
  </si>
  <si>
    <t>TISAK PLUS D.O.O.</t>
  </si>
  <si>
    <t>32497003047</t>
  </si>
  <si>
    <t>SLAVONSKA AVENIJA 11A, ZAGREB</t>
  </si>
  <si>
    <t>3233</t>
  </si>
  <si>
    <t>Usluge promidžbe i informiranja</t>
  </si>
  <si>
    <t>TELECARE D.O.O.</t>
  </si>
  <si>
    <t>35315379989</t>
  </si>
  <si>
    <t>I ODVOJAK KERESTINEČKE CESTE 6, SVETA NEDELJA</t>
  </si>
  <si>
    <t>3232</t>
  </si>
  <si>
    <t>Usluge tekućeg i investicijskog održavanja</t>
  </si>
  <si>
    <t>PLAVA PTICA d.o.o.Zagreb</t>
  </si>
  <si>
    <t>39521531180</t>
  </si>
  <si>
    <t>SISAČKA 36, ZAGREB-NOVI ZAGREB</t>
  </si>
  <si>
    <t>HEP-PLIN d.o.o.</t>
  </si>
  <si>
    <t>41317489366</t>
  </si>
  <si>
    <t>Ulica cara Hadrijana 7, OSIJEK</t>
  </si>
  <si>
    <t>HRVATSKI DRŽAVNI ARHIV</t>
  </si>
  <si>
    <t>46144176176</t>
  </si>
  <si>
    <t>Marulićev trg 21, ZAGREB</t>
  </si>
  <si>
    <t>3235</t>
  </si>
  <si>
    <t>Zakupnine i najamnine</t>
  </si>
  <si>
    <t>Konto d.o.o.Požega</t>
  </si>
  <si>
    <t>59143170280</t>
  </si>
  <si>
    <t>ZRINSKA 48, POŽEGA</t>
  </si>
  <si>
    <t>Grad.ured za prost.uređenje zaštitu okoliša,izgr.grada,gra</t>
  </si>
  <si>
    <t>61817894937</t>
  </si>
  <si>
    <t>TRG S.RADIĆA 1, ZAGREB</t>
  </si>
  <si>
    <t>3234</t>
  </si>
  <si>
    <t>Komunalne usluge</t>
  </si>
  <si>
    <t>DRŽAVNE NEKRETNINE d.o.o.</t>
  </si>
  <si>
    <t>79058504140</t>
  </si>
  <si>
    <t>Planinska ulica 1, ZAGREB</t>
  </si>
  <si>
    <t>HRVATSKI TELEKOM dd</t>
  </si>
  <si>
    <t>81793146560</t>
  </si>
  <si>
    <t>RADNIČKA CESTA 21, ZAGREB</t>
  </si>
  <si>
    <t>ZAGREBAČKI ELEKTRIČNI TRAMVAJ d.o.o.</t>
  </si>
  <si>
    <t>82031999604</t>
  </si>
  <si>
    <t>Ozaljska 105, ZAGREB</t>
  </si>
  <si>
    <t>VODOOPSKRBA I ODVODNJA D.O.O.</t>
  </si>
  <si>
    <t>83416546499</t>
  </si>
  <si>
    <t>FOLNEGOVIĆEVA 1, ZAGREB</t>
  </si>
  <si>
    <t>ZAGREBAČKI HOLDING d.o.o. Podružnica Čistoća</t>
  </si>
  <si>
    <t>85584865987</t>
  </si>
  <si>
    <t>Radnička cesta 82, ZAGREB</t>
  </si>
  <si>
    <t>FINA-FINANCIJSKA AGENCIJA</t>
  </si>
  <si>
    <t>85821130368</t>
  </si>
  <si>
    <t>ULICA GRADA VUKOVARA 70, ZAGREB</t>
  </si>
  <si>
    <t>HP-HRVATSKA POŠTA d.</t>
  </si>
  <si>
    <t>87311810356</t>
  </si>
  <si>
    <t>JURIŠIĆEVA 13, ZAGREB</t>
  </si>
  <si>
    <t>eVISION INFORMACIJSKI SUSTAVI</t>
  </si>
  <si>
    <t>98227140678</t>
  </si>
  <si>
    <t>BAŠTIJANOVA 52/A, ZAGREB</t>
  </si>
  <si>
    <t>3221</t>
  </si>
  <si>
    <t>Uredski materijal i ostali materijalni rashodi</t>
  </si>
  <si>
    <t>APIS IT d.o.o.ZAGREB</t>
  </si>
  <si>
    <t>02994650199</t>
  </si>
  <si>
    <t>Paljetkova 18</t>
  </si>
  <si>
    <t>Boutique hotel Tvrđa</t>
  </si>
  <si>
    <t>64111076900</t>
  </si>
  <si>
    <t>Stjepana Radića 44, OSIJEK</t>
  </si>
  <si>
    <t>3211</t>
  </si>
  <si>
    <t>Službena putovanja</t>
  </si>
  <si>
    <t>Felix F.F. d.o.o.</t>
  </si>
  <si>
    <t>59462305544</t>
  </si>
  <si>
    <t>Ukrinska 21a, ZAGREB</t>
  </si>
  <si>
    <t>IVAN RIMAC</t>
  </si>
  <si>
    <t>FRANCK d.d.Zagreb</t>
  </si>
  <si>
    <t>07676693758</t>
  </si>
  <si>
    <t>VODOVODNA 20, ZAGREB</t>
  </si>
  <si>
    <t>3293</t>
  </si>
  <si>
    <t>Reprezentacija</t>
  </si>
  <si>
    <t>TESI d.o.o.</t>
  </si>
  <si>
    <t>25550605826</t>
  </si>
  <si>
    <t>ZAGREBAČKA AVENIJA 104, ZAGREB-SUSEDGRAD</t>
  </si>
  <si>
    <t>HRVATSKA RADIOTELEVIZIJA</t>
  </si>
  <si>
    <t>68419124305</t>
  </si>
  <si>
    <t>PRISAVLJE 3, ZAGREB</t>
  </si>
  <si>
    <t>TIM4PIN  D.O.O.</t>
  </si>
  <si>
    <t>83718300522</t>
  </si>
  <si>
    <t>ŠUMETLIČKA 41, ZAGREB</t>
  </si>
  <si>
    <t>Napomena</t>
  </si>
  <si>
    <t xml:space="preserve">podatak o iznosu isplate sadržava, osim neto iznosa koji je isplaćen fizičkoj osobi, i isplaćeni porez na dohodak i doprinose (za mirovinsko i obvezno zdravstveno osiguranje) primateljima javnih davanja.  </t>
  </si>
  <si>
    <t>ELIN VL.MATKOVIĆ STJEPAN</t>
  </si>
  <si>
    <t xml:space="preserve">VIDAKOVIĆ, obrt za prijevoz vl. Darko Vidaković </t>
  </si>
  <si>
    <t>TAKSI SLUŽBA, VL. GORAN TRUPČEVIĆ</t>
  </si>
  <si>
    <t>AUTOTAKSI PRIJEVOZNIK BR. 3713 I AUTOPRIJEVOZNIK - VL. DARIJO POSAVEC</t>
  </si>
  <si>
    <t>HRIBAR, OBRT ZA AUTOTAKSI PRIJEVOZ, VL. IVAN HRIBAR</t>
  </si>
  <si>
    <t>BRACO TAXI, obrt za taksi prijevoz, vl. Jurica Smiljanić</t>
  </si>
  <si>
    <t>Katančićeva 5, Zagreb</t>
  </si>
  <si>
    <t>MINISTARSTVO FINANCIJA - DRŽAVNI PRORAČUN RH</t>
  </si>
  <si>
    <t>IZO, OBRT ZA PRIJEVOZ, VL. IZET HUZEJROVIĆ</t>
  </si>
  <si>
    <t>STUDENAC d.o.o.</t>
  </si>
  <si>
    <t>02023029348</t>
  </si>
  <si>
    <t>Ćirilmedoska 8, OMIŠ</t>
  </si>
  <si>
    <t>BRT ZA AUTOTAKSI I OSTALI PRIJEVOZ PUTNIKA, VL. MARIJO MILINKOVIĆ</t>
  </si>
  <si>
    <t>MAKVIĆ, OBRT ZA PRIJEVOZ, USLUGE I TRGOVINU, vl. Darko Makvić,</t>
  </si>
  <si>
    <t>6.</t>
  </si>
  <si>
    <t>7.</t>
  </si>
  <si>
    <t>17.</t>
  </si>
  <si>
    <t>18.</t>
  </si>
  <si>
    <t>19.</t>
  </si>
  <si>
    <t>35.</t>
  </si>
  <si>
    <t>38.</t>
  </si>
  <si>
    <t>48.</t>
  </si>
  <si>
    <t>NARODNE NOVINE d.o.o.</t>
  </si>
  <si>
    <t>64546066176</t>
  </si>
  <si>
    <t>SAVSKI GAJ XIII PUT 6, ZAGREB</t>
  </si>
  <si>
    <t>DRŽAVNO IZBORNO POVJERENSTVO REPUBLIKE HRVATSKE</t>
  </si>
  <si>
    <t xml:space="preserve">Izvješće o isplatama - javna objava informacija o trošenju sredstava </t>
  </si>
  <si>
    <t>49.</t>
  </si>
  <si>
    <t xml:space="preserve"> </t>
  </si>
  <si>
    <t>2024/2</t>
  </si>
  <si>
    <t>BPM, OBRT ZA AUTOTAKSI PRIJEVOZ, VL. BOR</t>
  </si>
  <si>
    <t>MAKVIĆ, OBRT ZA PRIJEVOZ, USLUGE I TRGOV</t>
  </si>
  <si>
    <t>NOVI INFORMATOR d.o.o.</t>
  </si>
  <si>
    <t>03492821167</t>
  </si>
  <si>
    <t>Kneza Mislava 7/I, ZAGREB</t>
  </si>
  <si>
    <t>ŽIVA VODA d.o.o. Zagreb</t>
  </si>
  <si>
    <t>86255713939</t>
  </si>
  <si>
    <t>VRTNI PUT 3, ZAGREB</t>
  </si>
  <si>
    <t>TEB-POSLOVNO SAVJETOVANJE d.o.o.</t>
  </si>
  <si>
    <t>99944170669</t>
  </si>
  <si>
    <t>TRG HRVATSKIH VELIKANA 15, ZAGREB</t>
  </si>
  <si>
    <t>3213</t>
  </si>
  <si>
    <t>Stručno usavršavanje zaposlenika</t>
  </si>
  <si>
    <t>GRADSKA LJEKARNA ZAGREB</t>
  </si>
  <si>
    <t>37268254106</t>
  </si>
  <si>
    <t>ULICA KRALJA DRŽISLAVA 6, ZAGREB</t>
  </si>
  <si>
    <t>NARODNE NOVINE d.d.Zagreb</t>
  </si>
  <si>
    <t>SAVSKI GAJ XIII PUT 6</t>
  </si>
  <si>
    <t>IT SISTEMI-NOVE TEHNOLOGIJE d.o.o.</t>
  </si>
  <si>
    <t>92881995081</t>
  </si>
  <si>
    <t>TRG.HRV.BRATSKE ZAJEDNICE 8, SPLIT</t>
  </si>
  <si>
    <t>OFFERTISSIMA d.o.o.</t>
  </si>
  <si>
    <t>00643859701</t>
  </si>
  <si>
    <t>dr. F. Tuđmana 33, SVETA NEDELJA</t>
  </si>
  <si>
    <t>SUNČANA VURA d.o.o.</t>
  </si>
  <si>
    <t>81240702858</t>
  </si>
  <si>
    <t>Kožarska 2, ZAGREB</t>
  </si>
  <si>
    <t>RECOM D.O.O.</t>
  </si>
  <si>
    <t>18432368449</t>
  </si>
  <si>
    <t>KAMENARKA 31., ZAGREB-SLOBOŠTINA</t>
  </si>
  <si>
    <t>VIZOR d.o.o.</t>
  </si>
  <si>
    <t>28579840610</t>
  </si>
  <si>
    <t>Koprivnička 1, VARAŽDIN</t>
  </si>
  <si>
    <t>3237</t>
  </si>
  <si>
    <t>Intelektualne i osobne usluge</t>
  </si>
  <si>
    <t>DINOVA-DIONA d.o.o.Zagreb</t>
  </si>
  <si>
    <t>41112127430</t>
  </si>
  <si>
    <t>DONJE SVETICE 127</t>
  </si>
  <si>
    <t>AKD AGENCIJA ZA KOMERCIJALNU</t>
  </si>
  <si>
    <t>58843087891</t>
  </si>
  <si>
    <t>Savska c.31, ZAGREB</t>
  </si>
  <si>
    <t>FLIXBUS CEE SOUTH d.o.o.</t>
  </si>
  <si>
    <t>96677183827</t>
  </si>
  <si>
    <t>Radnička cesta 37b, ZAGREB</t>
  </si>
  <si>
    <t>OBRT ZA CESTOVNI PRIJEVOZ VL. I. LESKOVA</t>
  </si>
  <si>
    <t>3299</t>
  </si>
  <si>
    <t>Ostali nespomenuti rashodi poslovanja</t>
  </si>
  <si>
    <t>4221</t>
  </si>
  <si>
    <t>Uredska oprema i namještaj</t>
  </si>
  <si>
    <t>KSU D.O.O.</t>
  </si>
  <si>
    <t>34976993601</t>
  </si>
  <si>
    <t>Dr.Jurja Dobrile 50, VELIKA GORICA</t>
  </si>
  <si>
    <t>INFOTEL  d.o.o.</t>
  </si>
  <si>
    <t>22796506384</t>
  </si>
  <si>
    <t>GACKA 12A, ZAGREB</t>
  </si>
  <si>
    <t>PROTIS  D.O.O.</t>
  </si>
  <si>
    <t>42113416920</t>
  </si>
  <si>
    <t>Hrvatskog narodnog preporoda 35, SISAK</t>
  </si>
  <si>
    <t>4222</t>
  </si>
  <si>
    <t>Komunikacijska oprema</t>
  </si>
  <si>
    <t>Izvješće o isplatama - po Naputku</t>
  </si>
  <si>
    <t>3121</t>
  </si>
  <si>
    <t>Ostali rashodi za zaposlene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</si>
  <si>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</si>
  <si>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2024/3</t>
  </si>
  <si>
    <t>CompING d.o.o.Zagreb</t>
  </si>
  <si>
    <t>09201087238</t>
  </si>
  <si>
    <t>HEINZELOVA 70, ZAGREB</t>
  </si>
  <si>
    <t>DOKUMENT IT D.O.O. za informatička rješenja</t>
  </si>
  <si>
    <t>45392055435</t>
  </si>
  <si>
    <t>ULICA GRADA VUKOVARA 269F, ZAGREB</t>
  </si>
  <si>
    <t>SYSTEMA FRONTIS D.O.O.</t>
  </si>
  <si>
    <t>61759348046</t>
  </si>
  <si>
    <t>1. TRNJANSKI ZAVOJ 5, ZAGREB</t>
  </si>
  <si>
    <t>ROTO DINAMIC D.O.O.</t>
  </si>
  <si>
    <t>24723122482</t>
  </si>
  <si>
    <t>Ulica grada Wirgesa 14, Samobor</t>
  </si>
  <si>
    <t>INŽENJERSKI BIRO d.o.o.</t>
  </si>
  <si>
    <t>84170114747</t>
  </si>
  <si>
    <t>Heinzelova 4a, ZAGREB</t>
  </si>
  <si>
    <t>Studenac d.o.o.</t>
  </si>
  <si>
    <t>Četvrt Ribnjak 17, OMIŠ</t>
  </si>
  <si>
    <t>MRVA VL. HRVOJE GORETA</t>
  </si>
  <si>
    <t>MIKRONIS D.O.O.</t>
  </si>
  <si>
    <t>59964152545</t>
  </si>
  <si>
    <t>NOVA CESTA 166, ZAGREB</t>
  </si>
  <si>
    <t>IMIK SOLUTIONS j.d.o.o.</t>
  </si>
  <si>
    <t>67179955426</t>
  </si>
  <si>
    <t>Bartila Kašića 64, ZAGREB</t>
  </si>
  <si>
    <t>ANESTETIK, obrt za usluge dizajna, foto i video produkcije</t>
  </si>
  <si>
    <t>Autotaxi prijevoz vl. Antun Križančić</t>
  </si>
  <si>
    <t>Obrt za autotaksi prijevoz vl. J. Smrček</t>
  </si>
  <si>
    <t>EKONOMSKI FAKULTET U ZAGREBU</t>
  </si>
  <si>
    <t>27208467122</t>
  </si>
  <si>
    <t>TRG J.F.KENEDYJA 6, ZAGREB</t>
  </si>
  <si>
    <t>AUTO TAKSI PRIJEVOZNIK BROJ 3238</t>
  </si>
  <si>
    <t>TAKSI SLUŽBA VL. GORAN TRUPČEVIĆ</t>
  </si>
  <si>
    <t>Taxi 3243 vl. Mladen Mihelčić</t>
  </si>
  <si>
    <t>DOM ZDRAVLJA MUP-A RH ZAGREB</t>
  </si>
  <si>
    <t>10561585601</t>
  </si>
  <si>
    <t>ŠARENGRADSKA 3</t>
  </si>
  <si>
    <t>3236</t>
  </si>
  <si>
    <t>Zdravstvene i veterinarske usluge</t>
  </si>
  <si>
    <t>IB, obrt za autotaksi prijevoz, vl. Ivica Brkanić</t>
  </si>
  <si>
    <t>TAKSI SLUŽBA, VL. GORAN TRUPČEVIĆ,</t>
  </si>
  <si>
    <t>3433</t>
  </si>
  <si>
    <t>Zatezne kamate</t>
  </si>
  <si>
    <t>2024/4</t>
  </si>
  <si>
    <t>BEDENIKOVIĆ vl. Damir Bedeniković</t>
  </si>
  <si>
    <t>Auto 143 j.d.o.o.</t>
  </si>
  <si>
    <t>50392853406</t>
  </si>
  <si>
    <t>Ulica Mate Žigrovića 1, SVETI IVAN ZELINA</t>
  </si>
  <si>
    <t>3631</t>
  </si>
  <si>
    <t>Tekuće pomoći unutar općeg proračuna</t>
  </si>
  <si>
    <t>ŠTIMRAD  d.o.o.</t>
  </si>
  <si>
    <t>41361529329</t>
  </si>
  <si>
    <t>Vlaška 81a, ZAGREB</t>
  </si>
  <si>
    <t>KONZUM d.d. Zagreb</t>
  </si>
  <si>
    <t>29955634590</t>
  </si>
  <si>
    <t>ŠUBIĆEVA 38</t>
  </si>
  <si>
    <t>MOBIS ELECTRONIC D.O.O.,</t>
  </si>
  <si>
    <t>10765466090</t>
  </si>
  <si>
    <t>Radnička cesta 1/a, ZAGREB</t>
  </si>
  <si>
    <t>STUDENTSKI CENTAR U ZAGREBU</t>
  </si>
  <si>
    <t>22597784145</t>
  </si>
  <si>
    <t>SAVSKA C.25, ZAGREB</t>
  </si>
  <si>
    <t>24 SATA DOO</t>
  </si>
  <si>
    <t>78093047651</t>
  </si>
  <si>
    <t>OREŠKOVIĆEVA 6H/1, ZAGREB</t>
  </si>
  <si>
    <t>Večernji list d.d.Zagreb</t>
  </si>
  <si>
    <t>92276133102</t>
  </si>
  <si>
    <t>OREŠKOVIĆEVA 6H/1, ZAGREB-SLOBOŠTINA</t>
  </si>
  <si>
    <t>LABO INSPEKT D.O.O.</t>
  </si>
  <si>
    <t>22361457387</t>
  </si>
  <si>
    <t>IVANE BRLIĆ MAŽURANIĆ 24, ZAGREB</t>
  </si>
  <si>
    <t>MOBIA d.o.o.</t>
  </si>
  <si>
    <t>68804458816</t>
  </si>
  <si>
    <t>Rudolfa Kolaka 14, ZAGREB</t>
  </si>
  <si>
    <t>ŽUPANIJSKI SUD U BJELOVARU</t>
  </si>
  <si>
    <t>ŽUPANIJSKI SUD U VARAŽDINU</t>
  </si>
  <si>
    <t>03344665749</t>
  </si>
  <si>
    <t>UL. BRAĆE RADIĆ 2, VARAŽDIN</t>
  </si>
  <si>
    <t>ZAGREBAČKA ŽUPANIJA</t>
  </si>
  <si>
    <t>07132269553</t>
  </si>
  <si>
    <t>UL. GRADA VUKOVARA 72/V, ZAGREB</t>
  </si>
  <si>
    <t>ŽUPANIJSKI SUD U SPLITU</t>
  </si>
  <si>
    <t>11748694684</t>
  </si>
  <si>
    <t>UL. IVANA GUNDULIĆA 29A, SPLIT</t>
  </si>
  <si>
    <t>BRODSKO POSAVSKA ŽUPANIJA RESTORAN DRUŠTVENE PREHRANE</t>
  </si>
  <si>
    <t>27400987949</t>
  </si>
  <si>
    <t>PETRA KREŠIMIRA IV BR.1., SLAVONSKI BROD</t>
  </si>
  <si>
    <t>OPĆINSKI SUD U PAZINU</t>
  </si>
  <si>
    <t>27672461276</t>
  </si>
  <si>
    <t>FRANJEVAČKE STUBE 2, PAZIN</t>
  </si>
  <si>
    <t>NOVI LIST d.d.Rijeka</t>
  </si>
  <si>
    <t>44110106406</t>
  </si>
  <si>
    <t>Zvonimirova 20a, RIJEKA</t>
  </si>
  <si>
    <t>OSJEČKO-BARANJSKA ŽUPANIJA OSIJEK</t>
  </si>
  <si>
    <t>50967445710</t>
  </si>
  <si>
    <t>ŽUPANIJSKA 4, OSIJEK</t>
  </si>
  <si>
    <t>ZADARSKA ŽUPANIJA</t>
  </si>
  <si>
    <t>56204655363</t>
  </si>
  <si>
    <t>KARLOVAČKA ŽUPANIJA</t>
  </si>
  <si>
    <t>65050537368</t>
  </si>
  <si>
    <t>ULICA A. VRANICZANIJA 6, KARLOVAC</t>
  </si>
  <si>
    <t>GLAS SLAVONIJE D.D.</t>
  </si>
  <si>
    <t>87192735882</t>
  </si>
  <si>
    <t>HRVATSKE REPUBLIKE 20, OSIJEK</t>
  </si>
  <si>
    <t>AUTO TAXI 3394</t>
  </si>
  <si>
    <t>Taxi obrt Vedarn Forjan</t>
  </si>
  <si>
    <t>TAKSI PRIJEVOZ BRLEK, OBRT ZA TAKSI SLUŽ</t>
  </si>
  <si>
    <t>TAKSI PRIJEVOZ I AUTO PRIJEVOZ, vl. BRANKO KONČEVSKI</t>
  </si>
  <si>
    <t>EDIT - RIJEKA</t>
  </si>
  <si>
    <t>05411016988</t>
  </si>
  <si>
    <t>ZVONIMIROVA 20A, RIJEKA</t>
  </si>
  <si>
    <t>BULL POWER jd.o.o.</t>
  </si>
  <si>
    <t>86656854898</t>
  </si>
  <si>
    <t>Lastovska ulica, ZAGREB</t>
  </si>
  <si>
    <t>CROATIA OSIGURANJE d.d.</t>
  </si>
  <si>
    <t>26187994862</t>
  </si>
  <si>
    <t>Trg bana J.Jelačića 13, ZAGREB</t>
  </si>
  <si>
    <t>3292</t>
  </si>
  <si>
    <t>Premije osiguranja</t>
  </si>
  <si>
    <t>HRVATSKI  SAVEZ SLIJEPIH</t>
  </si>
  <si>
    <t>49466521634</t>
  </si>
  <si>
    <t>DRAŠKOVIĆEVA 80, ZAGREB</t>
  </si>
  <si>
    <t>AUTOTAKSI PRIJEVOZ TAKSI BR. 3348 vl. D. Dobrovčak</t>
  </si>
  <si>
    <t>AUTOTAKSI PRIJEVOZNIK BROJ 3275 vl. V. Zlatunić</t>
  </si>
  <si>
    <t>Kik Textilien und Non-Food d.o.o.</t>
  </si>
  <si>
    <t>29471249755</t>
  </si>
  <si>
    <t>Zaprešićka ulica 3, ZAPREŠIĆ</t>
  </si>
  <si>
    <t>INSTAR CENTER d.o.o.</t>
  </si>
  <si>
    <t>64308723629</t>
  </si>
  <si>
    <t>Ulica Andrije Kačića Miošića 22c, VELIKA GORICA</t>
  </si>
  <si>
    <t>ŠPORTSKA UDRUGA SLIJEPIH SVJETLOST OSIJEK</t>
  </si>
  <si>
    <t>23679257198</t>
  </si>
  <si>
    <t>ULICA HRVATSKE REPUBLIKE 43, OSIJEK</t>
  </si>
  <si>
    <t>LAVITO USLUGE d.o.o.</t>
  </si>
  <si>
    <t>96202705185</t>
  </si>
  <si>
    <t>Maksimirska 19, ZAGREB</t>
  </si>
  <si>
    <t>HRVATSKI SAVEZ GLUHIH I NAGLUHIH</t>
  </si>
  <si>
    <t>62862237866</t>
  </si>
  <si>
    <t>Palmotićeva 4, ZAGREB</t>
  </si>
  <si>
    <t>EL KONCEPT d.o.o.</t>
  </si>
  <si>
    <t>96533691227</t>
  </si>
  <si>
    <t>Julija Knifera 2, ZAGREB</t>
  </si>
  <si>
    <t>26346076385</t>
  </si>
  <si>
    <t>Ul. Josipa Jelačića 1, BJELOVAR</t>
  </si>
  <si>
    <t>Božidara Petranovića 8, ZADAR</t>
  </si>
  <si>
    <t>GRAD ZAGREB</t>
  </si>
  <si>
    <t>Trg Stjepana Radića 1, ZAGREB</t>
  </si>
  <si>
    <t>2024/5</t>
  </si>
  <si>
    <t>Hanza media d.o.o.</t>
  </si>
  <si>
    <t>79517545745</t>
  </si>
  <si>
    <t>Koranska 2, ZAGREB</t>
  </si>
  <si>
    <t>3241</t>
  </si>
  <si>
    <t>Naknade troškova osobama izvan radnog odnosa</t>
  </si>
  <si>
    <t>KARLOVIĆ - obrt za ugostiteljstvo</t>
  </si>
  <si>
    <t>01349161294</t>
  </si>
  <si>
    <t>Trg kralja Tomislava 7, SAMOBOR</t>
  </si>
  <si>
    <t>Tokić d.o.o.</t>
  </si>
  <si>
    <t>74867487620</t>
  </si>
  <si>
    <t>Ulica 144. brigade Hrvatske vojske 1a, SESVETE</t>
  </si>
  <si>
    <t>Mobitel popravljaona d.o.o.</t>
  </si>
  <si>
    <t>39667119002</t>
  </si>
  <si>
    <t>Varaždinska cesta 19, SESVETE</t>
  </si>
  <si>
    <t>HRVATSKI TELEKOM D.D.</t>
  </si>
  <si>
    <t>URED ZA OPĆE POSLOVE HRVATSKOGA SABORA I VLADE RH</t>
  </si>
  <si>
    <t>03055728877</t>
  </si>
  <si>
    <t>OPATIČKA 8, ZAGREB</t>
  </si>
  <si>
    <t>INA-INDUSTRIJA</t>
  </si>
  <si>
    <t>27759560625</t>
  </si>
  <si>
    <t>Av.V.Holjevca 10, ZAGREB</t>
  </si>
  <si>
    <t>PRESSCUT d.o.o.ZAGREB</t>
  </si>
  <si>
    <t>34672089688</t>
  </si>
  <si>
    <t>Domagojeva 2, ZAGREB</t>
  </si>
  <si>
    <t>SPAR HRVATSKA  D.O.O.</t>
  </si>
  <si>
    <t>46108893754</t>
  </si>
  <si>
    <t>Slavonska avenija 50, ZAGREB</t>
  </si>
  <si>
    <t>MAGTEH D.O.O.</t>
  </si>
  <si>
    <t>56295295765</t>
  </si>
  <si>
    <t>FRA GRGE MARTIĆA 3, VELIKA MLAKA</t>
  </si>
  <si>
    <t>OSJEČKO-BARANJSKA ŽUPANIJA</t>
  </si>
  <si>
    <t>10383308860</t>
  </si>
  <si>
    <t>Trg Lava Mirskog 1/I, OSIJEK</t>
  </si>
  <si>
    <t>KOPRIVNIČKO-KRIŽEVAČKA ŽUPANIJ</t>
  </si>
  <si>
    <t>06872053793</t>
  </si>
  <si>
    <t>ANTUNA NEMČIĆA 5, KOPRIVNICA</t>
  </si>
  <si>
    <t>MEĐIMURSKA ŽUPANIJA</t>
  </si>
  <si>
    <t>09161580297</t>
  </si>
  <si>
    <t>R.Boškovića 2, ČAKOVEC</t>
  </si>
  <si>
    <t>KRAPINSKO-ZAGORSKA ŽUPANIJA</t>
  </si>
  <si>
    <t>20042466298</t>
  </si>
  <si>
    <t>Magistratska 1, KRAPINA</t>
  </si>
  <si>
    <t>ŽUPANIJSKI SUD U RIJECI</t>
  </si>
  <si>
    <t>22883124500</t>
  </si>
  <si>
    <t>Žrtava fašizma 7, RIJEKA</t>
  </si>
  <si>
    <t>ŽUPANIJSKI SUD U SISKU</t>
  </si>
  <si>
    <t>27877699046</t>
  </si>
  <si>
    <t>Trg Ljudevita Posavskog 5, SISAK</t>
  </si>
  <si>
    <t>LIČKO-SENJSKA ŽUPANIJA</t>
  </si>
  <si>
    <t>40774389207</t>
  </si>
  <si>
    <t>Dr. Franje Tuđmana 4, GOSPIĆ</t>
  </si>
  <si>
    <t>OPĆINSKI SUD U VIROVITICI</t>
  </si>
  <si>
    <t>47974453918</t>
  </si>
  <si>
    <t>Tomaša Masaryka 8, VIROVITICA</t>
  </si>
  <si>
    <t>POŽEŠKO-SLAVONSKA ŽUPANIJA</t>
  </si>
  <si>
    <t>48744373701</t>
  </si>
  <si>
    <t>Županijska 7, POŽEGA</t>
  </si>
  <si>
    <t>ŽUPANIJSKI SUD U ŠIBENIKU</t>
  </si>
  <si>
    <t>88341107822</t>
  </si>
  <si>
    <t>Stjepana Radića 81, ŠIBENIK</t>
  </si>
  <si>
    <t>ŽUPANIJSKI SUD U DUBROVNIKU</t>
  </si>
  <si>
    <t>89577096924</t>
  </si>
  <si>
    <t>dr.Ante Starčevića 23, DUBROVNIK</t>
  </si>
  <si>
    <t>ŽUPANIJSKI SUD U VUKOVARU</t>
  </si>
  <si>
    <t>92599990351</t>
  </si>
  <si>
    <t>SAJMIŠTE BR.1, VUKOVAR</t>
  </si>
  <si>
    <t>Karlovačka cesta 92, ZAGREB</t>
  </si>
  <si>
    <t>BRODSKO-POSAVSKA ŽUPANIJA</t>
  </si>
  <si>
    <t>2024/6</t>
  </si>
  <si>
    <t>TAXI KOLAKOVIĆ,</t>
  </si>
  <si>
    <t>MINISTARSTVO VANJSKIH I EUROPSKIH POSLOVA</t>
  </si>
  <si>
    <t>43541122224</t>
  </si>
  <si>
    <t>TRG N.Š.ZRINSKOGA 7-8, ZAGREB</t>
  </si>
  <si>
    <t>OBRT ZA AUTOTAKSI PRIJEVOZ</t>
  </si>
  <si>
    <t>Obrt za taksi prijevoz vl. Marko Horvat</t>
  </si>
  <si>
    <t>PUT, taxi obrt,</t>
  </si>
  <si>
    <t>TAKSI PRIJEVOZ, VL.NEBOJŠA JURJEVIĆ</t>
  </si>
  <si>
    <t>STUDENAC  D.O.O.</t>
  </si>
  <si>
    <t>33060874644</t>
  </si>
  <si>
    <t>OMIŠ</t>
  </si>
  <si>
    <t>Zagreb Shuttle d.o.o.</t>
  </si>
  <si>
    <t>72682406651</t>
  </si>
  <si>
    <t>Žagarova ulica 6B, ZAGREB</t>
  </si>
  <si>
    <t>Tirago Virtus j.d.o.o.</t>
  </si>
  <si>
    <t>89513230920</t>
  </si>
  <si>
    <t>Ivana Šibla 17, ZAGREB</t>
  </si>
  <si>
    <t>INA-INDUSTRIJA NAFTE D.D.</t>
  </si>
  <si>
    <t>AUTOTAKSI PRIJEVOZNIK,vl. DANIJEL ANDRIJANIĆ</t>
  </si>
  <si>
    <t>INA</t>
  </si>
  <si>
    <t>Avenija V.Holjevca 10, ZAGREB</t>
  </si>
  <si>
    <t>MINISTARSTVO FINANCIJA RH - POREZNA UPRAVA</t>
  </si>
  <si>
    <t>18683136487</t>
  </si>
  <si>
    <t>ARMIN HODŽIĆ</t>
  </si>
  <si>
    <t>2024/7</t>
  </si>
  <si>
    <t>3811</t>
  </si>
  <si>
    <t>Tekuće donacije u novcu</t>
  </si>
  <si>
    <t>CORRADO DUSSICH</t>
  </si>
  <si>
    <t>FRANJO HORVAT</t>
  </si>
  <si>
    <t>FURIO RADIN</t>
  </si>
  <si>
    <t>ROBERT JANKOVICS</t>
  </si>
  <si>
    <t>ŠOIP ŠOIPI</t>
  </si>
  <si>
    <t>VELJKO KAJTAZI</t>
  </si>
  <si>
    <t>VLADIMIR BILEK</t>
  </si>
  <si>
    <t>HRVATSKA DEMOKRATSKA ZAJEDNICA</t>
  </si>
  <si>
    <t>04150008463</t>
  </si>
  <si>
    <t>TRG ŽRTAVA FAŠIZMA 4, ZAGREB</t>
  </si>
  <si>
    <t>ISTARSKI DEMOKRATSKI SABOR</t>
  </si>
  <si>
    <t>16964251485</t>
  </si>
  <si>
    <t>SPLITSKA ULICA 3, PULA</t>
  </si>
  <si>
    <t>MOŽEMO! - POLITIČKA PLATFORMA</t>
  </si>
  <si>
    <t>56908453917</t>
  </si>
  <si>
    <t>BERISLAVIĆEVA ULICA 12, ZAGREB</t>
  </si>
  <si>
    <t>NEZAVISNA PLATFORMA SJEVERA - NPS</t>
  </si>
  <si>
    <t>60164411785</t>
  </si>
  <si>
    <t>PARK RUDOLFA KROPEKA 2, ČAKOVEC</t>
  </si>
  <si>
    <t>ERMINA LEKAJ PRLJASKAJ</t>
  </si>
  <si>
    <t>SOCIJALDEMOKRATSKA PARTIJA HRV</t>
  </si>
  <si>
    <t>02010978731</t>
  </si>
  <si>
    <t>IBLEROV TRG 9</t>
  </si>
  <si>
    <t>FOKUS</t>
  </si>
  <si>
    <t>23941066484</t>
  </si>
  <si>
    <t>SAVSKA CESTA 41, ZAGREB</t>
  </si>
  <si>
    <t>SAMOSTALNA DEMOKRATSKA SRPSKA STRANKA</t>
  </si>
  <si>
    <t>39908510192</t>
  </si>
  <si>
    <t>TRG DRVENA PIJACA 28, VUKOVAR</t>
  </si>
  <si>
    <t>DOMOVINSKI POKRET - DP</t>
  </si>
  <si>
    <t>52853709191</t>
  </si>
  <si>
    <t>VLAŠKA ULICA 81F, ZAGREB</t>
  </si>
  <si>
    <t>MAKRO-KLIMA</t>
  </si>
  <si>
    <t>39902284086</t>
  </si>
  <si>
    <t>Zavalići 16, ZAGREB-DUBRAVA</t>
  </si>
  <si>
    <t>SECURITAS HRVATSKA d.o.o.</t>
  </si>
  <si>
    <t>33679708526</t>
  </si>
  <si>
    <t>ZAGREBAČKA CESTA 145 A, ZAGREB</t>
  </si>
  <si>
    <t>HRVATSKO BILO - HB</t>
  </si>
  <si>
    <t>32226138417</t>
  </si>
  <si>
    <t>LAŠĆINSKI BOROVEC 32, ZAGREB</t>
  </si>
  <si>
    <t>MINISTARSTVO FINANCIJA RH</t>
  </si>
  <si>
    <t>2024/8</t>
  </si>
  <si>
    <t>NEUTRINO TAU D.O.O.</t>
  </si>
  <si>
    <t>07372381759</t>
  </si>
  <si>
    <t>Zagrebačka cesta 128, ZAGREB</t>
  </si>
  <si>
    <t>ZAGORSKA JAVNA VATROGASNA POSTROJBA</t>
  </si>
  <si>
    <t>18672052928</t>
  </si>
  <si>
    <t>TRG DRAGUTINA DOMJANIĆA, ZABOK</t>
  </si>
  <si>
    <t>MÜLLER TRGOVINA ZAGREB d.o.o.</t>
  </si>
  <si>
    <t>84698789700</t>
  </si>
  <si>
    <t>Oreškovićeva ulica 6H/1, Zagreb</t>
  </si>
  <si>
    <t>DM-DROGERIE MART</t>
  </si>
  <si>
    <t>94124811986</t>
  </si>
  <si>
    <t>Kovinska 5a, ZAGREB</t>
  </si>
  <si>
    <t>LIDL HRVATSKA d.o.o.</t>
  </si>
  <si>
    <t>66089976432</t>
  </si>
  <si>
    <t>D. Svetice 46, ZAGREB</t>
  </si>
  <si>
    <t>3225</t>
  </si>
  <si>
    <t>Sitni inventar i auto gume</t>
  </si>
  <si>
    <t>ZRINSKA 46, POŽEGA</t>
  </si>
  <si>
    <t>Cvjećarnica Perica</t>
  </si>
  <si>
    <t>PROSVJETA d.o.o.Zagreb</t>
  </si>
  <si>
    <t>23366802564</t>
  </si>
  <si>
    <t>TRG PETRA PRERADOVIĆA 5</t>
  </si>
  <si>
    <t>DUĆAN D.O.O.</t>
  </si>
  <si>
    <t>63182396571</t>
  </si>
  <si>
    <t>TRG PETRA PRERADOVIĆA 4-6, ZAGREB</t>
  </si>
  <si>
    <t>Katančićeva 5, ZAGREB</t>
  </si>
  <si>
    <t>2024/9</t>
  </si>
  <si>
    <t>MOST</t>
  </si>
  <si>
    <t>67345817198</t>
  </si>
  <si>
    <t>SPLITSKA 4, METKOVIĆ</t>
  </si>
  <si>
    <t>Z.U. LjEKARNE ČELINA</t>
  </si>
  <si>
    <t>24093708660</t>
  </si>
  <si>
    <t>Dobri dol 45, ZAGREB</t>
  </si>
  <si>
    <t>BULL SIDE j.d.o.o.</t>
  </si>
  <si>
    <t>AUTO TAKSI PRIJEVOZ, VL. IVAN RASONJA</t>
  </si>
  <si>
    <t>HGSPOT Grupa d.o.o.</t>
  </si>
  <si>
    <t>65553879500</t>
  </si>
  <si>
    <t>Avenija Dubrovnik 46, ZAGREB</t>
  </si>
  <si>
    <t>SE-MARK d.o.o.</t>
  </si>
  <si>
    <t>84661725029</t>
  </si>
  <si>
    <t>BJELOVARSKA 36A</t>
  </si>
  <si>
    <t>ULIX d.o.o.</t>
  </si>
  <si>
    <t>26561427801</t>
  </si>
  <si>
    <t>MIRAMARSKA  26, ZAGREB</t>
  </si>
  <si>
    <t>"VISINAC", USLUŽNI OBRT</t>
  </si>
  <si>
    <t>2024/10</t>
  </si>
  <si>
    <t>V. Heinzela 70, Zagreb</t>
  </si>
  <si>
    <t>NAMA d.d.Zagreb</t>
  </si>
  <si>
    <t>62708258549</t>
  </si>
  <si>
    <t>NEMČIĆEVA 1-3, ZAGREB</t>
  </si>
  <si>
    <t>POTOMAC GRUPA d,o.o.</t>
  </si>
  <si>
    <t>57683978003</t>
  </si>
  <si>
    <t>Trg kralja Tomislava 4, ZAGREB</t>
  </si>
  <si>
    <t>KRAŠ,PREHR.IND.D.D.-ZAGREB</t>
  </si>
  <si>
    <t>94989605030</t>
  </si>
  <si>
    <t>RAVNICE 48</t>
  </si>
  <si>
    <t>"TAXI" auto taksi prijevoznik, vl. Davor Dubenik</t>
  </si>
  <si>
    <t>TAXI OBRT - VL. ROBERT SIKORSKY</t>
  </si>
  <si>
    <t>4262</t>
  </si>
  <si>
    <t>Ulaganja u računalne programe</t>
  </si>
  <si>
    <t>KONZUM plus D.O.O.</t>
  </si>
  <si>
    <t>62226620908</t>
  </si>
  <si>
    <t>MARIJANA ČAVIĆA 1/A, ZAGREB</t>
  </si>
  <si>
    <t>LU-NI vl. Ivan Jeleč</t>
  </si>
  <si>
    <t>OBRT ZA PRIJEVOZ I USLUGE, VL. JOSIP IHA</t>
  </si>
  <si>
    <t>MEDICINA RADA</t>
  </si>
  <si>
    <t>00053084642</t>
  </si>
  <si>
    <t>KRUGE 44, Zagreb</t>
  </si>
  <si>
    <t>POLIKLINIKA ZAGREB</t>
  </si>
  <si>
    <t>05657566669</t>
  </si>
  <si>
    <t>ARGETINSKA 2, ZAGREB-SUSEDGRAD</t>
  </si>
  <si>
    <t>CANVA Pty. Ltd.</t>
  </si>
  <si>
    <t>110 Kippax St., Surry Hills NSW, Sydney</t>
  </si>
  <si>
    <t>Svijet medija d.o.o.,Zagreb</t>
  </si>
  <si>
    <t>08622180689</t>
  </si>
  <si>
    <t>TRG DRAGE IBLERA 10, ZAGREB</t>
  </si>
  <si>
    <t>2024/11</t>
  </si>
  <si>
    <t>PEVEX d.d.</t>
  </si>
  <si>
    <t>73660371074</t>
  </si>
  <si>
    <t>Savska cesta 84, SESVETE</t>
  </si>
  <si>
    <t>NAKLADA LJEVAK D.O.O.,ZAGREB</t>
  </si>
  <si>
    <t>80364394364</t>
  </si>
  <si>
    <t>PALMOTIĆEVA 30</t>
  </si>
  <si>
    <t>Levar i sinovi j.o.o.o.</t>
  </si>
  <si>
    <t>54033873265</t>
  </si>
  <si>
    <t>Rakarska 35, VELIKA GORICA</t>
  </si>
  <si>
    <t>SNJEŽANA NOVA D.O.O.</t>
  </si>
  <si>
    <t>73192045164</t>
  </si>
  <si>
    <t>Pračanska II. 1, ZAGREB</t>
  </si>
  <si>
    <t>Klinička bolnica Dubrava</t>
  </si>
  <si>
    <t>32206148371</t>
  </si>
  <si>
    <t>Avenija Gojka Šuška 6, ZAGREB</t>
  </si>
  <si>
    <t>2024/12</t>
  </si>
  <si>
    <t>IKEA HRVATSKA D.O.O.</t>
  </si>
  <si>
    <t>21523879111</t>
  </si>
  <si>
    <t>ULICA ALFREDA NOBELA 2., SESVETSKI KRALJEVEC</t>
  </si>
  <si>
    <t>ELEKTROTEHNIKA NAPON D.O.O.</t>
  </si>
  <si>
    <t>38525814508</t>
  </si>
  <si>
    <t>Kurelčeva 4, ZAGREB</t>
  </si>
  <si>
    <t>CVJEĆARNICA ŠKRINJARIĆ</t>
  </si>
  <si>
    <t>85537667958</t>
  </si>
  <si>
    <t>VJEKOSLAVA HEINZELA 22, ZAGREB</t>
  </si>
  <si>
    <t>AUTO BENUSSI d.o.o.</t>
  </si>
  <si>
    <t>96262119913</t>
  </si>
  <si>
    <t>Industrijska 2/d, PULA</t>
  </si>
  <si>
    <t>CVJEĆARNICA STRELICIJA</t>
  </si>
  <si>
    <t>Pelin 1971 d.o.o.</t>
  </si>
  <si>
    <t>24951736602</t>
  </si>
  <si>
    <t>Donje Vrapče 44, ZAGREB</t>
  </si>
  <si>
    <t>CRESCAT D.O.O.</t>
  </si>
  <si>
    <t>31608194500</t>
  </si>
  <si>
    <t>NOVA VES 8, ZAGREB-NOVI ZAGREB</t>
  </si>
  <si>
    <t>OPĆINSKI SUD U DUBROVNIKU</t>
  </si>
  <si>
    <t>48074464528</t>
  </si>
  <si>
    <t>Dr. Ante Starčevića 23, DUBROVNIK</t>
  </si>
  <si>
    <t>GRAD KOPRIVNICA</t>
  </si>
  <si>
    <t>62112914641</t>
  </si>
  <si>
    <t>ZRINSKI TRG 1., KOPRIVNICA</t>
  </si>
  <si>
    <t>AM USLUGE, OBRT ZA PRIJEVOZ, VL. SAŠA LJ</t>
  </si>
  <si>
    <t>AUTOTAKSI PRIJEVOZ TAKSI BR. 3242 - VL.</t>
  </si>
  <si>
    <t>KARLO, OBRT ZA AUTOTAKSI PRIJEVOZ, VL. K</t>
  </si>
  <si>
    <t>MAGELA, OBRT ZA AUTOTAKSI PRIJEVOZ I DR. USLUGE</t>
  </si>
  <si>
    <t>MERULAS RIDE j.d.o.o.</t>
  </si>
  <si>
    <t>OBRT ZA AUTOTAKSI PRIJEVOZ, VL. DAMIR ŽU</t>
  </si>
  <si>
    <t>STJEPAN TEŽAK, OBRT ZA AUTOTAKSI PRIJEVO</t>
  </si>
  <si>
    <t>THE WAY, OBRT ZA AUTOTAKSI PRIJEVOZ I US</t>
  </si>
  <si>
    <t>UTO TAKSI PRIJEVOZNIK BROJ 3491,</t>
  </si>
  <si>
    <t>Jež usluge j.d.o.o.</t>
  </si>
  <si>
    <t>00310079703</t>
  </si>
  <si>
    <t>Ul. B. Papandopula 3, ZAGREB</t>
  </si>
  <si>
    <t>KREATIVNI TISAK d.o.o.</t>
  </si>
  <si>
    <t>24849784947</t>
  </si>
  <si>
    <t>Črnomerec 31a, ZAGREB</t>
  </si>
  <si>
    <t>LIMES PLUS d.o.o.Zagreb</t>
  </si>
  <si>
    <t>57560191883</t>
  </si>
  <si>
    <t>KAMENARKA 29, ZAGREB</t>
  </si>
  <si>
    <t>ZAGREBAČKI VELESAJAM d.o.o.</t>
  </si>
  <si>
    <t>95660678441</t>
  </si>
  <si>
    <t>Avenija Dubrovnik 15, ZAGREB</t>
  </si>
  <si>
    <t>BONUS OPINIO d.o.o. BONUS OPINIO d.o.o. (mišljenja.hr)</t>
  </si>
  <si>
    <t>27566638716</t>
  </si>
  <si>
    <t>Mladena Fiolića 57, ZAGREB-NOVI ZAGREB</t>
  </si>
  <si>
    <t>Automehanika Zagreb d.o.o.</t>
  </si>
  <si>
    <t>37798777407</t>
  </si>
  <si>
    <t>Martićeva ulica 17, ZAGREB</t>
  </si>
  <si>
    <t>M.M.BOBAN VINODOL d.o.o.</t>
  </si>
  <si>
    <t>75508711169</t>
  </si>
  <si>
    <t>N.Tesle 10, ZAGREB</t>
  </si>
  <si>
    <t>DIMNJAČARSKA OBRTNIČKA ZADRUGA</t>
  </si>
  <si>
    <t>01254445043</t>
  </si>
  <si>
    <t>SARAJEVSKA 60, ZAGREB</t>
  </si>
  <si>
    <t>ARP d.o.o.</t>
  </si>
  <si>
    <t>34734835141</t>
  </si>
  <si>
    <t>Zelingradska 71, Biškušec Zelinski, SVETI IVAN ZELINA</t>
  </si>
  <si>
    <t>TEHCEG d.o.o.</t>
  </si>
  <si>
    <t>36150984090</t>
  </si>
  <si>
    <t>Drašnička 8, ZAGREB</t>
  </si>
  <si>
    <t>ADEO d,.o.o.</t>
  </si>
  <si>
    <t>62428114050</t>
  </si>
  <si>
    <t>Ulica kralja Tomislava 81, BILJE</t>
  </si>
  <si>
    <t>GRADSKA PLINARA ZAGREB-OPSKRBA D.O.O.</t>
  </si>
  <si>
    <t>74364571096</t>
  </si>
  <si>
    <t>RADNIČKA CESTA 1, ZAGREB</t>
  </si>
  <si>
    <t>TERMOPROJEKT</t>
  </si>
  <si>
    <t>BIRO GALERIJA  d.o.o.</t>
  </si>
  <si>
    <t>13852622893</t>
  </si>
  <si>
    <t>Trg bana Josipa Jelačića 15, ZAGREB</t>
  </si>
  <si>
    <t>Marko, Obrt za usluge kuhanja i poduku</t>
  </si>
  <si>
    <t>DM vl. Dorian Miloš</t>
  </si>
  <si>
    <t>Obrt za autotaxi prijevoz vl. Ivan Rajič</t>
  </si>
  <si>
    <t>Rope obrt za prijevoz</t>
  </si>
  <si>
    <t>Taksi prijevoz 3510 vl. Darko Mlinarić</t>
  </si>
  <si>
    <t>Zekologija obrt za prijevoz</t>
  </si>
  <si>
    <t>MEĐUNARODNA ZRAČNA LUKA ZAGREB d.d.</t>
  </si>
  <si>
    <t>79446233150</t>
  </si>
  <si>
    <t>Ul.Rudolfa Fizira 1, VELIKA GORICA</t>
  </si>
  <si>
    <t>VRUTAK D.O.O.ZAGREB</t>
  </si>
  <si>
    <t>95092888930</t>
  </si>
  <si>
    <t>VODOVODNA 20 A,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</si>
</sst>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left" vertical="center" wrapText="1"/>
    </xf>
    <xf numFmtId="0" fontId="2" fillId="2" borderId="0" xfId="0" applyFont="1" applyFill="1"/>
    <xf numFmtId="4" fontId="2" fillId="2" borderId="0" xfId="0" applyNumberFormat="1" applyFont="1" applyFill="1"/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5" fillId="2" borderId="0" xfId="0" applyFont="1" applyFill="1" applyAlignment="1">
      <alignment horizontal="center" vertical="center" wrapText="1"/>
    </xf>
    <xf numFmtId="4" fontId="2" fillId="0" borderId="0" xfId="0" applyNumberFormat="1" applyFont="1" applyFill="1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right" vertical="center"/>
    </xf>
    <xf numFmtId="49" fontId="0" fillId="0" borderId="0" xfId="0" applyNumberFormat="1"/>
    <xf numFmtId="0" fontId="0" fillId="4" borderId="0" xfId="0" applyFill="1"/>
    <xf numFmtId="4" fontId="0" fillId="4" borderId="0" xfId="0" applyNumberFormat="1" applyFill="1"/>
    <xf numFmtId="0" fontId="0" fillId="0" borderId="0" xfId="0" applyAlignment="1">
      <alignment wrapText="1"/>
    </xf>
    <xf numFmtId="4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/>
    </xf>
    <xf numFmtId="49" fontId="12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 applyFill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4" borderId="0" xfId="0" applyFill="1" applyAlignment="1">
      <alignment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/>
    </xf>
    <xf numFmtId="49" fontId="12" fillId="0" borderId="0" xfId="0" applyNumberFormat="1" applyFont="1" applyFill="1" applyAlignment="1">
      <alignment horizontal="left" vertical="center" wrapText="1"/>
    </xf>
    <xf numFmtId="0" fontId="0" fillId="0" borderId="0" xfId="0" applyFill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 applyAlignment="1"/>
    <xf numFmtId="0" fontId="0" fillId="0" borderId="0" xfId="0" applyAlignme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0" fillId="5" borderId="0" xfId="0" applyFill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prskalo\Downloads\URED29_GS01_Izvje&#353;&#263;e_o_isplatama__po_Naputku_20241219_1147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E7">
            <v>7841.06</v>
          </cell>
        </row>
        <row r="8">
          <cell r="E8">
            <v>2687.7</v>
          </cell>
        </row>
        <row r="9">
          <cell r="E9">
            <v>2687.7</v>
          </cell>
        </row>
        <row r="10">
          <cell r="E10">
            <v>17918</v>
          </cell>
        </row>
        <row r="11">
          <cell r="E11">
            <v>17916.25</v>
          </cell>
        </row>
        <row r="12">
          <cell r="E12">
            <v>1958.03</v>
          </cell>
        </row>
        <row r="13">
          <cell r="E13">
            <v>17918</v>
          </cell>
        </row>
        <row r="14">
          <cell r="E14">
            <v>17918</v>
          </cell>
        </row>
        <row r="15">
          <cell r="E15">
            <v>1092998</v>
          </cell>
        </row>
        <row r="16">
          <cell r="E16">
            <v>35836</v>
          </cell>
        </row>
        <row r="17">
          <cell r="E17">
            <v>5342.99</v>
          </cell>
        </row>
        <row r="18">
          <cell r="E18">
            <v>4400.8900000000003</v>
          </cell>
        </row>
        <row r="19">
          <cell r="E19">
            <v>185154</v>
          </cell>
        </row>
        <row r="20">
          <cell r="E20">
            <v>35836</v>
          </cell>
        </row>
        <row r="21">
          <cell r="E21">
            <v>815.39</v>
          </cell>
        </row>
        <row r="22">
          <cell r="E22">
            <v>105.51</v>
          </cell>
        </row>
        <row r="23">
          <cell r="E23">
            <v>3461.62</v>
          </cell>
        </row>
        <row r="24">
          <cell r="E24">
            <v>34</v>
          </cell>
        </row>
        <row r="25">
          <cell r="E25">
            <v>45</v>
          </cell>
        </row>
        <row r="26">
          <cell r="E26">
            <v>2687.7</v>
          </cell>
        </row>
        <row r="27">
          <cell r="E27">
            <v>752556</v>
          </cell>
        </row>
        <row r="28">
          <cell r="E28">
            <v>2</v>
          </cell>
        </row>
        <row r="29">
          <cell r="E29">
            <v>17918</v>
          </cell>
        </row>
        <row r="30">
          <cell r="E30">
            <v>53754</v>
          </cell>
        </row>
        <row r="31">
          <cell r="E31">
            <v>253839</v>
          </cell>
        </row>
        <row r="32">
          <cell r="E32">
            <v>714.68</v>
          </cell>
        </row>
        <row r="33">
          <cell r="E33">
            <v>2000</v>
          </cell>
        </row>
        <row r="34">
          <cell r="E34">
            <v>72714.2</v>
          </cell>
        </row>
        <row r="35">
          <cell r="E35">
            <v>11899.97</v>
          </cell>
        </row>
        <row r="36">
          <cell r="E36">
            <v>446.23</v>
          </cell>
        </row>
        <row r="37">
          <cell r="E37">
            <v>168</v>
          </cell>
        </row>
        <row r="38">
          <cell r="E38">
            <v>-2895.35</v>
          </cell>
        </row>
        <row r="39">
          <cell r="E39">
            <v>2612.5</v>
          </cell>
        </row>
        <row r="40">
          <cell r="E40">
            <v>51.17</v>
          </cell>
        </row>
        <row r="41">
          <cell r="E41">
            <v>-80380.789999999994</v>
          </cell>
        </row>
        <row r="42">
          <cell r="E42">
            <v>30.53</v>
          </cell>
        </row>
        <row r="43">
          <cell r="E43">
            <v>153.85</v>
          </cell>
        </row>
        <row r="44">
          <cell r="E44">
            <v>1643.65</v>
          </cell>
        </row>
        <row r="45">
          <cell r="E45">
            <v>232.23</v>
          </cell>
        </row>
        <row r="46">
          <cell r="E46">
            <v>68.52</v>
          </cell>
        </row>
        <row r="47">
          <cell r="E47">
            <v>215.97</v>
          </cell>
        </row>
        <row r="48">
          <cell r="E48">
            <v>720.25</v>
          </cell>
        </row>
        <row r="49">
          <cell r="E49">
            <v>570.73</v>
          </cell>
        </row>
        <row r="50">
          <cell r="E50">
            <v>40698</v>
          </cell>
        </row>
        <row r="51">
          <cell r="E51">
            <v>30.68</v>
          </cell>
        </row>
        <row r="52">
          <cell r="E52">
            <v>653.66</v>
          </cell>
        </row>
        <row r="53">
          <cell r="E53">
            <v>83.6</v>
          </cell>
        </row>
        <row r="54">
          <cell r="E54">
            <v>487.5</v>
          </cell>
        </row>
        <row r="55">
          <cell r="E55">
            <v>4858.34</v>
          </cell>
        </row>
        <row r="56">
          <cell r="E56">
            <v>151.36000000000001</v>
          </cell>
        </row>
        <row r="57">
          <cell r="E57">
            <v>9731.74</v>
          </cell>
        </row>
        <row r="58">
          <cell r="E58">
            <v>21440.94</v>
          </cell>
        </row>
        <row r="59">
          <cell r="E59">
            <v>1779.25</v>
          </cell>
        </row>
        <row r="60">
          <cell r="E60">
            <v>11741.58</v>
          </cell>
        </row>
        <row r="61">
          <cell r="E61">
            <v>37507.53</v>
          </cell>
        </row>
        <row r="62">
          <cell r="E62">
            <v>66070.080000000002</v>
          </cell>
        </row>
        <row r="63">
          <cell r="E63">
            <v>1265</v>
          </cell>
        </row>
        <row r="64">
          <cell r="E64">
            <v>423.39</v>
          </cell>
        </row>
        <row r="65">
          <cell r="E65">
            <v>0.01</v>
          </cell>
        </row>
        <row r="66">
          <cell r="E66">
            <v>0.01</v>
          </cell>
        </row>
        <row r="67">
          <cell r="E67">
            <v>300</v>
          </cell>
        </row>
        <row r="68">
          <cell r="E68">
            <v>2987</v>
          </cell>
        </row>
        <row r="69">
          <cell r="E69">
            <v>904.85</v>
          </cell>
        </row>
        <row r="70">
          <cell r="E70">
            <v>1.66</v>
          </cell>
        </row>
        <row r="71">
          <cell r="E71">
            <v>-13560.23</v>
          </cell>
        </row>
        <row r="72">
          <cell r="E72">
            <v>-1452.12</v>
          </cell>
        </row>
        <row r="73">
          <cell r="E73">
            <v>-4283.04</v>
          </cell>
        </row>
        <row r="74">
          <cell r="E74">
            <v>534401.34</v>
          </cell>
        </row>
        <row r="75">
          <cell r="E75">
            <v>-2943.44</v>
          </cell>
        </row>
        <row r="76">
          <cell r="E76">
            <v>1166405.6599999999</v>
          </cell>
        </row>
        <row r="77">
          <cell r="E77">
            <v>-20804.89</v>
          </cell>
        </row>
        <row r="78">
          <cell r="E78">
            <v>-1493.74</v>
          </cell>
        </row>
        <row r="79">
          <cell r="E79">
            <v>-13607.24</v>
          </cell>
        </row>
        <row r="80">
          <cell r="E80">
            <v>246.25</v>
          </cell>
        </row>
        <row r="81">
          <cell r="E81">
            <v>121.76</v>
          </cell>
        </row>
        <row r="82">
          <cell r="E82">
            <v>-12121.82</v>
          </cell>
        </row>
        <row r="83">
          <cell r="E83">
            <v>-5816.81</v>
          </cell>
        </row>
        <row r="84">
          <cell r="E84">
            <v>77.989999999999995</v>
          </cell>
        </row>
        <row r="85">
          <cell r="E85">
            <v>283.60000000000002</v>
          </cell>
        </row>
        <row r="86">
          <cell r="E86">
            <v>1375</v>
          </cell>
        </row>
        <row r="87">
          <cell r="E87">
            <v>1000</v>
          </cell>
        </row>
        <row r="88">
          <cell r="E88">
            <v>531.25</v>
          </cell>
        </row>
        <row r="89">
          <cell r="E89">
            <v>375</v>
          </cell>
        </row>
        <row r="90">
          <cell r="E90">
            <v>561.79999999999995</v>
          </cell>
        </row>
        <row r="91">
          <cell r="E91">
            <v>95.58</v>
          </cell>
        </row>
        <row r="92">
          <cell r="E92">
            <v>54.2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L59"/>
  <sheetViews>
    <sheetView zoomScaleNormal="100" workbookViewId="0">
      <pane ySplit="6" topLeftCell="A46" activePane="bottomLeft" state="frozen"/>
      <selection pane="bottomLeft" activeCell="K12" sqref="K12"/>
    </sheetView>
  </sheetViews>
  <sheetFormatPr defaultColWidth="9.109375" defaultRowHeight="13.8" x14ac:dyDescent="0.3"/>
  <cols>
    <col min="1" max="1" width="6.33203125" style="12" customWidth="1"/>
    <col min="2" max="2" width="41.5546875" style="12" customWidth="1"/>
    <col min="3" max="3" width="15" style="12" customWidth="1"/>
    <col min="4" max="4" width="36.109375" style="12" customWidth="1"/>
    <col min="5" max="5" width="16.44140625" style="12" customWidth="1"/>
    <col min="6" max="6" width="6.5546875" style="12" customWidth="1"/>
    <col min="7" max="7" width="8.33203125" style="12" customWidth="1"/>
    <col min="8" max="8" width="9.5546875" style="12" customWidth="1"/>
    <col min="9" max="9" width="41.5546875" style="12" customWidth="1"/>
    <col min="10" max="10" width="33.6640625" style="12" customWidth="1"/>
    <col min="11" max="11" width="29.109375" style="12" customWidth="1"/>
    <col min="12" max="16384" width="9.109375" style="12"/>
  </cols>
  <sheetData>
    <row r="1" spans="1:12" ht="15.6" x14ac:dyDescent="0.3">
      <c r="A1" s="13" t="s">
        <v>157</v>
      </c>
      <c r="B1" s="14"/>
      <c r="C1" s="14"/>
      <c r="D1" s="14"/>
      <c r="E1" s="14"/>
      <c r="F1" s="14"/>
      <c r="G1" s="14"/>
      <c r="K1" s="15"/>
    </row>
    <row r="2" spans="1:12" ht="9.75" customHeight="1" x14ac:dyDescent="0.3">
      <c r="A2" s="16"/>
      <c r="B2" s="16"/>
      <c r="C2" s="16"/>
      <c r="D2" s="16"/>
      <c r="E2" s="16"/>
      <c r="F2" s="16"/>
      <c r="G2" s="16"/>
      <c r="J2" s="15"/>
      <c r="K2" s="16"/>
    </row>
    <row r="3" spans="1:12" x14ac:dyDescent="0.3">
      <c r="A3" s="70" t="s">
        <v>158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7"/>
    </row>
    <row r="4" spans="1:12" ht="8.25" customHeigh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2" ht="1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2" ht="27.6" x14ac:dyDescent="0.3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9</v>
      </c>
      <c r="H6" s="20" t="s">
        <v>6</v>
      </c>
      <c r="I6" s="20" t="s">
        <v>7</v>
      </c>
      <c r="J6" s="20" t="s">
        <v>8</v>
      </c>
      <c r="K6" s="20" t="s">
        <v>130</v>
      </c>
    </row>
    <row r="7" spans="1:12" ht="82.8" x14ac:dyDescent="0.3">
      <c r="A7" s="4">
        <f t="shared" ref="A7:A39" si="0">ROW(A1)</f>
        <v>1</v>
      </c>
      <c r="B7" s="5"/>
      <c r="C7" s="6"/>
      <c r="D7" s="6"/>
      <c r="E7" s="7">
        <v>3461.62</v>
      </c>
      <c r="F7" s="6" t="s">
        <v>11</v>
      </c>
      <c r="G7" s="6" t="s">
        <v>12</v>
      </c>
      <c r="H7" s="6" t="s">
        <v>13</v>
      </c>
      <c r="I7" s="5" t="s">
        <v>14</v>
      </c>
      <c r="J7" s="6" t="s">
        <v>15</v>
      </c>
      <c r="K7" s="11" t="s">
        <v>131</v>
      </c>
    </row>
    <row r="8" spans="1:12" x14ac:dyDescent="0.3">
      <c r="A8" s="4">
        <f t="shared" si="0"/>
        <v>2</v>
      </c>
      <c r="B8" s="5"/>
      <c r="C8" s="6"/>
      <c r="D8" s="6"/>
      <c r="E8" s="7">
        <v>65992.17</v>
      </c>
      <c r="F8" s="6" t="s">
        <v>11</v>
      </c>
      <c r="G8" s="6" t="s">
        <v>12</v>
      </c>
      <c r="H8" s="6" t="s">
        <v>16</v>
      </c>
      <c r="I8" s="5" t="s">
        <v>17</v>
      </c>
      <c r="J8" s="6" t="s">
        <v>15</v>
      </c>
    </row>
    <row r="9" spans="1:12" x14ac:dyDescent="0.3">
      <c r="A9" s="4">
        <f t="shared" si="0"/>
        <v>3</v>
      </c>
      <c r="B9" s="5"/>
      <c r="C9" s="6"/>
      <c r="D9" s="6"/>
      <c r="E9" s="7">
        <v>10822.1</v>
      </c>
      <c r="F9" s="6" t="s">
        <v>11</v>
      </c>
      <c r="G9" s="6" t="s">
        <v>12</v>
      </c>
      <c r="H9" s="6" t="s">
        <v>18</v>
      </c>
      <c r="I9" s="5" t="s">
        <v>19</v>
      </c>
      <c r="J9" s="6" t="s">
        <v>15</v>
      </c>
    </row>
    <row r="10" spans="1:12" ht="27.6" x14ac:dyDescent="0.3">
      <c r="A10" s="4">
        <f t="shared" si="0"/>
        <v>4</v>
      </c>
      <c r="B10" s="5"/>
      <c r="C10" s="6"/>
      <c r="D10" s="6"/>
      <c r="E10" s="7">
        <v>537.79</v>
      </c>
      <c r="F10" s="6" t="s">
        <v>11</v>
      </c>
      <c r="G10" s="6" t="s">
        <v>12</v>
      </c>
      <c r="H10" s="6" t="s">
        <v>20</v>
      </c>
      <c r="I10" s="5" t="s">
        <v>21</v>
      </c>
      <c r="J10" s="6" t="s">
        <v>15</v>
      </c>
    </row>
    <row r="11" spans="1:12" ht="27.6" x14ac:dyDescent="0.3">
      <c r="A11" s="4">
        <f t="shared" si="0"/>
        <v>5</v>
      </c>
      <c r="B11" s="5" t="s">
        <v>22</v>
      </c>
      <c r="C11" s="6" t="s">
        <v>23</v>
      </c>
      <c r="D11" s="6" t="s">
        <v>24</v>
      </c>
      <c r="E11" s="7">
        <v>35.700000000000003</v>
      </c>
      <c r="F11" s="6" t="s">
        <v>11</v>
      </c>
      <c r="G11" s="6" t="s">
        <v>12</v>
      </c>
      <c r="H11" s="6" t="s">
        <v>25</v>
      </c>
      <c r="I11" s="5" t="s">
        <v>26</v>
      </c>
      <c r="J11" s="6" t="s">
        <v>15</v>
      </c>
    </row>
    <row r="12" spans="1:12" x14ac:dyDescent="0.3">
      <c r="A12" s="4" t="s">
        <v>146</v>
      </c>
      <c r="B12" s="5" t="s">
        <v>133</v>
      </c>
      <c r="C12" s="6"/>
      <c r="D12" s="6"/>
      <c r="E12" s="7">
        <v>5.7</v>
      </c>
      <c r="F12" s="6" t="s">
        <v>11</v>
      </c>
      <c r="G12" s="6" t="s">
        <v>12</v>
      </c>
      <c r="H12" s="6" t="s">
        <v>27</v>
      </c>
      <c r="I12" s="5" t="s">
        <v>28</v>
      </c>
      <c r="J12" s="6" t="s">
        <v>15</v>
      </c>
    </row>
    <row r="13" spans="1:12" x14ac:dyDescent="0.3">
      <c r="A13" s="4" t="s">
        <v>147</v>
      </c>
      <c r="B13" s="1" t="s">
        <v>134</v>
      </c>
      <c r="C13" s="6"/>
      <c r="D13" s="6"/>
      <c r="E13" s="7">
        <v>5</v>
      </c>
      <c r="F13" s="6" t="s">
        <v>11</v>
      </c>
      <c r="G13" s="6" t="s">
        <v>12</v>
      </c>
      <c r="H13" s="6" t="s">
        <v>27</v>
      </c>
      <c r="I13" s="5" t="s">
        <v>28</v>
      </c>
      <c r="J13" s="6" t="s">
        <v>15</v>
      </c>
    </row>
    <row r="14" spans="1:12" ht="27.6" x14ac:dyDescent="0.3">
      <c r="A14" s="4">
        <f>ROW(A1)</f>
        <v>1</v>
      </c>
      <c r="B14" s="1" t="s">
        <v>135</v>
      </c>
      <c r="C14" s="6"/>
      <c r="D14" s="6"/>
      <c r="E14" s="7">
        <v>4.5</v>
      </c>
      <c r="F14" s="6" t="s">
        <v>11</v>
      </c>
      <c r="G14" s="6" t="s">
        <v>12</v>
      </c>
      <c r="H14" s="6" t="s">
        <v>27</v>
      </c>
      <c r="I14" s="5" t="s">
        <v>28</v>
      </c>
      <c r="J14" s="6" t="s">
        <v>15</v>
      </c>
    </row>
    <row r="15" spans="1:12" ht="27.6" x14ac:dyDescent="0.3">
      <c r="A15" s="4">
        <f>ROW(A2)</f>
        <v>2</v>
      </c>
      <c r="B15" s="1" t="s">
        <v>136</v>
      </c>
      <c r="C15" s="6"/>
      <c r="D15" s="6"/>
      <c r="E15" s="7">
        <v>4.3</v>
      </c>
      <c r="F15" s="6" t="s">
        <v>11</v>
      </c>
      <c r="G15" s="6" t="s">
        <v>12</v>
      </c>
      <c r="H15" s="6" t="s">
        <v>27</v>
      </c>
      <c r="I15" s="5" t="s">
        <v>28</v>
      </c>
      <c r="J15" s="6" t="s">
        <v>15</v>
      </c>
    </row>
    <row r="16" spans="1:12" ht="27.6" x14ac:dyDescent="0.3">
      <c r="A16" s="4">
        <f>ROW(A3)</f>
        <v>3</v>
      </c>
      <c r="B16" s="2" t="s">
        <v>137</v>
      </c>
      <c r="C16" s="3"/>
      <c r="D16" s="3"/>
      <c r="E16" s="7">
        <v>3.5</v>
      </c>
      <c r="F16" s="6" t="s">
        <v>11</v>
      </c>
      <c r="G16" s="6" t="s">
        <v>12</v>
      </c>
      <c r="H16" s="6" t="s">
        <v>27</v>
      </c>
      <c r="I16" s="5" t="s">
        <v>28</v>
      </c>
      <c r="J16" s="6" t="s">
        <v>15</v>
      </c>
    </row>
    <row r="17" spans="1:10" x14ac:dyDescent="0.3">
      <c r="A17" s="4">
        <f>ROW(A4)</f>
        <v>4</v>
      </c>
      <c r="B17" s="1" t="s">
        <v>140</v>
      </c>
      <c r="C17" s="6"/>
      <c r="D17" s="6"/>
      <c r="E17" s="7">
        <v>4.3</v>
      </c>
      <c r="F17" s="6" t="s">
        <v>11</v>
      </c>
      <c r="G17" s="6" t="s">
        <v>12</v>
      </c>
      <c r="H17" s="6" t="s">
        <v>27</v>
      </c>
      <c r="I17" s="5" t="s">
        <v>28</v>
      </c>
      <c r="J17" s="6" t="s">
        <v>15</v>
      </c>
    </row>
    <row r="18" spans="1:10" ht="27.6" x14ac:dyDescent="0.3">
      <c r="A18" s="4">
        <f>ROW(A5)</f>
        <v>5</v>
      </c>
      <c r="B18" s="1" t="s">
        <v>144</v>
      </c>
      <c r="C18" s="6"/>
      <c r="D18" s="6"/>
      <c r="E18" s="7">
        <v>6.2</v>
      </c>
      <c r="F18" s="6" t="s">
        <v>11</v>
      </c>
      <c r="G18" s="6" t="s">
        <v>12</v>
      </c>
      <c r="H18" s="6" t="s">
        <v>27</v>
      </c>
      <c r="I18" s="5" t="s">
        <v>28</v>
      </c>
      <c r="J18" s="6" t="s">
        <v>15</v>
      </c>
    </row>
    <row r="19" spans="1:10" ht="27.6" x14ac:dyDescent="0.3">
      <c r="A19" s="4">
        <f t="shared" si="0"/>
        <v>13</v>
      </c>
      <c r="B19" s="1" t="s">
        <v>145</v>
      </c>
      <c r="C19" s="6"/>
      <c r="D19" s="6"/>
      <c r="E19" s="7">
        <v>7.7</v>
      </c>
      <c r="F19" s="6" t="s">
        <v>11</v>
      </c>
      <c r="G19" s="6" t="s">
        <v>12</v>
      </c>
      <c r="H19" s="6" t="s">
        <v>27</v>
      </c>
      <c r="I19" s="5" t="s">
        <v>28</v>
      </c>
      <c r="J19" s="6" t="s">
        <v>15</v>
      </c>
    </row>
    <row r="20" spans="1:10" ht="27.6" x14ac:dyDescent="0.3">
      <c r="A20" s="4">
        <f t="shared" si="0"/>
        <v>14</v>
      </c>
      <c r="B20" s="5" t="s">
        <v>139</v>
      </c>
      <c r="C20" s="6">
        <v>18683136487</v>
      </c>
      <c r="D20" s="6" t="s">
        <v>138</v>
      </c>
      <c r="E20" s="7">
        <v>140</v>
      </c>
      <c r="F20" s="6" t="s">
        <v>11</v>
      </c>
      <c r="G20" s="6" t="s">
        <v>12</v>
      </c>
      <c r="H20" s="6" t="s">
        <v>29</v>
      </c>
      <c r="I20" s="5" t="s">
        <v>30</v>
      </c>
      <c r="J20" s="6" t="s">
        <v>15</v>
      </c>
    </row>
    <row r="21" spans="1:10" x14ac:dyDescent="0.3">
      <c r="A21" s="4">
        <f t="shared" si="0"/>
        <v>15</v>
      </c>
      <c r="B21" s="5" t="s">
        <v>31</v>
      </c>
      <c r="C21" s="6" t="s">
        <v>32</v>
      </c>
      <c r="D21" s="6" t="s">
        <v>33</v>
      </c>
      <c r="E21" s="7">
        <v>1415.74</v>
      </c>
      <c r="F21" s="6" t="s">
        <v>11</v>
      </c>
      <c r="G21" s="6" t="s">
        <v>12</v>
      </c>
      <c r="H21" s="6" t="s">
        <v>34</v>
      </c>
      <c r="I21" s="5" t="s">
        <v>35</v>
      </c>
      <c r="J21" s="6" t="s">
        <v>15</v>
      </c>
    </row>
    <row r="22" spans="1:10" x14ac:dyDescent="0.3">
      <c r="A22" s="4" t="s">
        <v>148</v>
      </c>
      <c r="B22" s="5" t="s">
        <v>36</v>
      </c>
      <c r="C22" s="6" t="s">
        <v>37</v>
      </c>
      <c r="D22" s="6" t="s">
        <v>38</v>
      </c>
      <c r="E22" s="7">
        <v>1161.31</v>
      </c>
      <c r="F22" s="6" t="s">
        <v>11</v>
      </c>
      <c r="G22" s="6" t="s">
        <v>12</v>
      </c>
      <c r="H22" s="6" t="s">
        <v>39</v>
      </c>
      <c r="I22" s="5" t="s">
        <v>40</v>
      </c>
      <c r="J22" s="6" t="s">
        <v>15</v>
      </c>
    </row>
    <row r="23" spans="1:10" x14ac:dyDescent="0.3">
      <c r="A23" s="4" t="s">
        <v>149</v>
      </c>
      <c r="B23" s="5" t="s">
        <v>41</v>
      </c>
      <c r="C23" s="6" t="s">
        <v>42</v>
      </c>
      <c r="D23" s="6" t="s">
        <v>43</v>
      </c>
      <c r="E23" s="7">
        <v>1380.71</v>
      </c>
      <c r="F23" s="6" t="s">
        <v>11</v>
      </c>
      <c r="G23" s="6" t="s">
        <v>12</v>
      </c>
      <c r="H23" s="6" t="s">
        <v>44</v>
      </c>
      <c r="I23" s="5" t="s">
        <v>45</v>
      </c>
      <c r="J23" s="6" t="s">
        <v>15</v>
      </c>
    </row>
    <row r="24" spans="1:10" x14ac:dyDescent="0.3">
      <c r="A24" s="4" t="s">
        <v>150</v>
      </c>
      <c r="B24" s="5" t="s">
        <v>46</v>
      </c>
      <c r="C24" s="6" t="s">
        <v>47</v>
      </c>
      <c r="D24" s="6" t="s">
        <v>48</v>
      </c>
      <c r="E24" s="7">
        <v>653.87</v>
      </c>
      <c r="F24" s="6" t="s">
        <v>11</v>
      </c>
      <c r="G24" s="6" t="s">
        <v>12</v>
      </c>
      <c r="H24" s="6" t="s">
        <v>27</v>
      </c>
      <c r="I24" s="5" t="s">
        <v>28</v>
      </c>
      <c r="J24" s="6" t="s">
        <v>15</v>
      </c>
    </row>
    <row r="25" spans="1:10" x14ac:dyDescent="0.3">
      <c r="A25" s="4">
        <v>20</v>
      </c>
      <c r="B25" s="5" t="s">
        <v>49</v>
      </c>
      <c r="C25" s="6" t="s">
        <v>50</v>
      </c>
      <c r="D25" s="6" t="s">
        <v>51</v>
      </c>
      <c r="E25" s="7">
        <v>71.599999999999994</v>
      </c>
      <c r="F25" s="6" t="s">
        <v>11</v>
      </c>
      <c r="G25" s="6" t="s">
        <v>12</v>
      </c>
      <c r="H25" s="6" t="s">
        <v>52</v>
      </c>
      <c r="I25" s="5" t="s">
        <v>53</v>
      </c>
      <c r="J25" s="6" t="s">
        <v>15</v>
      </c>
    </row>
    <row r="26" spans="1:10" x14ac:dyDescent="0.3">
      <c r="A26" s="4">
        <f t="shared" si="0"/>
        <v>20</v>
      </c>
      <c r="B26" s="5" t="s">
        <v>54</v>
      </c>
      <c r="C26" s="6" t="s">
        <v>55</v>
      </c>
      <c r="D26" s="6" t="s">
        <v>56</v>
      </c>
      <c r="E26" s="7">
        <v>246.36</v>
      </c>
      <c r="F26" s="6" t="s">
        <v>11</v>
      </c>
      <c r="G26" s="6" t="s">
        <v>12</v>
      </c>
      <c r="H26" s="6" t="s">
        <v>57</v>
      </c>
      <c r="I26" s="5" t="s">
        <v>58</v>
      </c>
      <c r="J26" s="6" t="s">
        <v>15</v>
      </c>
    </row>
    <row r="27" spans="1:10" x14ac:dyDescent="0.3">
      <c r="A27" s="4">
        <f t="shared" si="0"/>
        <v>21</v>
      </c>
      <c r="B27" s="5" t="s">
        <v>59</v>
      </c>
      <c r="C27" s="6" t="s">
        <v>60</v>
      </c>
      <c r="D27" s="6" t="s">
        <v>61</v>
      </c>
      <c r="E27" s="7">
        <v>400</v>
      </c>
      <c r="F27" s="6" t="s">
        <v>11</v>
      </c>
      <c r="G27" s="6" t="s">
        <v>12</v>
      </c>
      <c r="H27" s="6" t="s">
        <v>57</v>
      </c>
      <c r="I27" s="5" t="s">
        <v>58</v>
      </c>
      <c r="J27" s="6" t="s">
        <v>15</v>
      </c>
    </row>
    <row r="28" spans="1:10" x14ac:dyDescent="0.3">
      <c r="A28" s="4">
        <f t="shared" si="0"/>
        <v>22</v>
      </c>
      <c r="B28" s="5" t="s">
        <v>62</v>
      </c>
      <c r="C28" s="6" t="s">
        <v>63</v>
      </c>
      <c r="D28" s="6" t="s">
        <v>64</v>
      </c>
      <c r="E28" s="7">
        <v>16.739999999999998</v>
      </c>
      <c r="F28" s="6" t="s">
        <v>11</v>
      </c>
      <c r="G28" s="6" t="s">
        <v>12</v>
      </c>
      <c r="H28" s="6" t="s">
        <v>44</v>
      </c>
      <c r="I28" s="5" t="s">
        <v>45</v>
      </c>
      <c r="J28" s="6" t="s">
        <v>15</v>
      </c>
    </row>
    <row r="29" spans="1:10" x14ac:dyDescent="0.3">
      <c r="A29" s="4">
        <f t="shared" si="0"/>
        <v>23</v>
      </c>
      <c r="B29" s="5" t="s">
        <v>65</v>
      </c>
      <c r="C29" s="6" t="s">
        <v>66</v>
      </c>
      <c r="D29" s="6" t="s">
        <v>67</v>
      </c>
      <c r="E29" s="7">
        <v>561.79999999999995</v>
      </c>
      <c r="F29" s="6" t="s">
        <v>11</v>
      </c>
      <c r="G29" s="6" t="s">
        <v>12</v>
      </c>
      <c r="H29" s="6" t="s">
        <v>68</v>
      </c>
      <c r="I29" s="5" t="s">
        <v>69</v>
      </c>
      <c r="J29" s="6" t="s">
        <v>15</v>
      </c>
    </row>
    <row r="30" spans="1:10" x14ac:dyDescent="0.3">
      <c r="A30" s="4">
        <f t="shared" si="0"/>
        <v>24</v>
      </c>
      <c r="B30" s="5" t="s">
        <v>70</v>
      </c>
      <c r="C30" s="6" t="s">
        <v>71</v>
      </c>
      <c r="D30" s="6" t="s">
        <v>72</v>
      </c>
      <c r="E30" s="7">
        <v>532.49</v>
      </c>
      <c r="F30" s="6" t="s">
        <v>11</v>
      </c>
      <c r="G30" s="6" t="s">
        <v>12</v>
      </c>
      <c r="H30" s="6" t="s">
        <v>34</v>
      </c>
      <c r="I30" s="5" t="s">
        <v>35</v>
      </c>
      <c r="J30" s="6" t="s">
        <v>15</v>
      </c>
    </row>
    <row r="31" spans="1:10" ht="27.6" x14ac:dyDescent="0.3">
      <c r="A31" s="4">
        <f t="shared" si="0"/>
        <v>25</v>
      </c>
      <c r="B31" s="5" t="s">
        <v>73</v>
      </c>
      <c r="C31" s="6" t="s">
        <v>74</v>
      </c>
      <c r="D31" s="6" t="s">
        <v>75</v>
      </c>
      <c r="E31" s="7">
        <v>121.45</v>
      </c>
      <c r="F31" s="6" t="s">
        <v>11</v>
      </c>
      <c r="G31" s="6" t="s">
        <v>12</v>
      </c>
      <c r="H31" s="6" t="s">
        <v>76</v>
      </c>
      <c r="I31" s="5" t="s">
        <v>77</v>
      </c>
      <c r="J31" s="6" t="s">
        <v>15</v>
      </c>
    </row>
    <row r="32" spans="1:10" x14ac:dyDescent="0.3">
      <c r="A32" s="4">
        <f t="shared" si="0"/>
        <v>26</v>
      </c>
      <c r="B32" s="5" t="s">
        <v>78</v>
      </c>
      <c r="C32" s="6" t="s">
        <v>79</v>
      </c>
      <c r="D32" s="6" t="s">
        <v>80</v>
      </c>
      <c r="E32" s="7">
        <v>1042.71</v>
      </c>
      <c r="F32" s="6" t="s">
        <v>11</v>
      </c>
      <c r="G32" s="6" t="s">
        <v>12</v>
      </c>
      <c r="H32" s="6" t="s">
        <v>44</v>
      </c>
      <c r="I32" s="5" t="s">
        <v>45</v>
      </c>
      <c r="J32" s="6" t="s">
        <v>15</v>
      </c>
    </row>
    <row r="33" spans="1:10" x14ac:dyDescent="0.3">
      <c r="A33" s="4">
        <f t="shared" si="0"/>
        <v>27</v>
      </c>
      <c r="B33" s="5" t="s">
        <v>81</v>
      </c>
      <c r="C33" s="6" t="s">
        <v>82</v>
      </c>
      <c r="D33" s="6" t="s">
        <v>83</v>
      </c>
      <c r="E33" s="7">
        <v>233.58</v>
      </c>
      <c r="F33" s="6" t="s">
        <v>11</v>
      </c>
      <c r="G33" s="6" t="s">
        <v>12</v>
      </c>
      <c r="H33" s="6" t="s">
        <v>27</v>
      </c>
      <c r="I33" s="5" t="s">
        <v>28</v>
      </c>
      <c r="J33" s="6" t="s">
        <v>15</v>
      </c>
    </row>
    <row r="34" spans="1:10" ht="27.6" x14ac:dyDescent="0.3">
      <c r="A34" s="4">
        <f t="shared" si="0"/>
        <v>28</v>
      </c>
      <c r="B34" s="5" t="s">
        <v>84</v>
      </c>
      <c r="C34" s="6" t="s">
        <v>85</v>
      </c>
      <c r="D34" s="6" t="s">
        <v>86</v>
      </c>
      <c r="E34" s="7">
        <v>384.9</v>
      </c>
      <c r="F34" s="6" t="s">
        <v>11</v>
      </c>
      <c r="G34" s="6" t="s">
        <v>12</v>
      </c>
      <c r="H34" s="6" t="s">
        <v>20</v>
      </c>
      <c r="I34" s="5" t="s">
        <v>21</v>
      </c>
      <c r="J34" s="6" t="s">
        <v>15</v>
      </c>
    </row>
    <row r="35" spans="1:10" x14ac:dyDescent="0.3">
      <c r="A35" s="4">
        <f t="shared" si="0"/>
        <v>29</v>
      </c>
      <c r="B35" s="5" t="s">
        <v>87</v>
      </c>
      <c r="C35" s="6" t="s">
        <v>88</v>
      </c>
      <c r="D35" s="6" t="s">
        <v>89</v>
      </c>
      <c r="E35" s="7">
        <v>79.06</v>
      </c>
      <c r="F35" s="6" t="s">
        <v>11</v>
      </c>
      <c r="G35" s="6" t="s">
        <v>12</v>
      </c>
      <c r="H35" s="6" t="s">
        <v>76</v>
      </c>
      <c r="I35" s="5" t="s">
        <v>77</v>
      </c>
      <c r="J35" s="6" t="s">
        <v>15</v>
      </c>
    </row>
    <row r="36" spans="1:10" x14ac:dyDescent="0.3">
      <c r="A36" s="4">
        <f t="shared" si="0"/>
        <v>30</v>
      </c>
      <c r="B36" s="5" t="s">
        <v>90</v>
      </c>
      <c r="C36" s="6" t="s">
        <v>91</v>
      </c>
      <c r="D36" s="6" t="s">
        <v>92</v>
      </c>
      <c r="E36" s="7">
        <v>128.80000000000001</v>
      </c>
      <c r="F36" s="6" t="s">
        <v>11</v>
      </c>
      <c r="G36" s="6" t="s">
        <v>12</v>
      </c>
      <c r="H36" s="6" t="s">
        <v>76</v>
      </c>
      <c r="I36" s="5" t="s">
        <v>77</v>
      </c>
      <c r="J36" s="6" t="s">
        <v>15</v>
      </c>
    </row>
    <row r="37" spans="1:10" x14ac:dyDescent="0.3">
      <c r="A37" s="4">
        <f t="shared" si="0"/>
        <v>31</v>
      </c>
      <c r="B37" s="5" t="s">
        <v>93</v>
      </c>
      <c r="C37" s="6" t="s">
        <v>94</v>
      </c>
      <c r="D37" s="6" t="s">
        <v>95</v>
      </c>
      <c r="E37" s="7">
        <v>51.44</v>
      </c>
      <c r="F37" s="6" t="s">
        <v>11</v>
      </c>
      <c r="G37" s="6" t="s">
        <v>12</v>
      </c>
      <c r="H37" s="6" t="s">
        <v>34</v>
      </c>
      <c r="I37" s="5" t="s">
        <v>35</v>
      </c>
      <c r="J37" s="6" t="s">
        <v>15</v>
      </c>
    </row>
    <row r="38" spans="1:10" x14ac:dyDescent="0.3">
      <c r="A38" s="4">
        <f t="shared" si="0"/>
        <v>32</v>
      </c>
      <c r="B38" s="5" t="s">
        <v>96</v>
      </c>
      <c r="C38" s="6" t="s">
        <v>97</v>
      </c>
      <c r="D38" s="6" t="s">
        <v>98</v>
      </c>
      <c r="E38" s="7">
        <v>37.64</v>
      </c>
      <c r="F38" s="6" t="s">
        <v>11</v>
      </c>
      <c r="G38" s="6" t="s">
        <v>12</v>
      </c>
      <c r="H38" s="6" t="s">
        <v>27</v>
      </c>
      <c r="I38" s="5" t="s">
        <v>28</v>
      </c>
      <c r="J38" s="6" t="s">
        <v>15</v>
      </c>
    </row>
    <row r="39" spans="1:10" x14ac:dyDescent="0.3">
      <c r="A39" s="4">
        <f t="shared" si="0"/>
        <v>33</v>
      </c>
      <c r="B39" s="5" t="s">
        <v>99</v>
      </c>
      <c r="C39" s="6" t="s">
        <v>100</v>
      </c>
      <c r="D39" s="6" t="s">
        <v>101</v>
      </c>
      <c r="E39" s="7">
        <v>497.71</v>
      </c>
      <c r="F39" s="6" t="s">
        <v>11</v>
      </c>
      <c r="G39" s="6" t="s">
        <v>12</v>
      </c>
      <c r="H39" s="6" t="s">
        <v>34</v>
      </c>
      <c r="I39" s="5" t="s">
        <v>35</v>
      </c>
      <c r="J39" s="6" t="s">
        <v>15</v>
      </c>
    </row>
    <row r="40" spans="1:10" x14ac:dyDescent="0.3">
      <c r="A40" s="4" t="s">
        <v>151</v>
      </c>
      <c r="B40" s="8" t="s">
        <v>141</v>
      </c>
      <c r="C40" s="6" t="s">
        <v>142</v>
      </c>
      <c r="D40" s="6" t="s">
        <v>143</v>
      </c>
      <c r="E40" s="7">
        <v>2.15</v>
      </c>
      <c r="F40" s="6" t="s">
        <v>11</v>
      </c>
      <c r="G40" s="6" t="s">
        <v>12</v>
      </c>
      <c r="H40" s="6" t="s">
        <v>102</v>
      </c>
      <c r="I40" s="5" t="s">
        <v>103</v>
      </c>
      <c r="J40" s="6" t="s">
        <v>15</v>
      </c>
    </row>
    <row r="41" spans="1:10" x14ac:dyDescent="0.3">
      <c r="A41" s="4">
        <f t="shared" ref="A41:A44" si="1">ROW(A34)</f>
        <v>34</v>
      </c>
      <c r="B41" s="8" t="s">
        <v>154</v>
      </c>
      <c r="C41" s="6" t="s">
        <v>155</v>
      </c>
      <c r="D41" s="6" t="s">
        <v>156</v>
      </c>
      <c r="E41" s="7">
        <v>0.93</v>
      </c>
      <c r="F41" s="6" t="s">
        <v>11</v>
      </c>
      <c r="G41" s="6" t="s">
        <v>12</v>
      </c>
      <c r="H41" s="6" t="s">
        <v>102</v>
      </c>
      <c r="I41" s="5" t="s">
        <v>103</v>
      </c>
      <c r="J41" s="6" t="s">
        <v>15</v>
      </c>
    </row>
    <row r="42" spans="1:10" x14ac:dyDescent="0.3">
      <c r="A42" s="4">
        <f t="shared" si="1"/>
        <v>35</v>
      </c>
      <c r="B42" s="5" t="s">
        <v>104</v>
      </c>
      <c r="C42" s="6" t="s">
        <v>105</v>
      </c>
      <c r="D42" s="6" t="s">
        <v>106</v>
      </c>
      <c r="E42" s="7">
        <v>5084.62</v>
      </c>
      <c r="F42" s="6" t="s">
        <v>11</v>
      </c>
      <c r="G42" s="6" t="s">
        <v>12</v>
      </c>
      <c r="H42" s="6" t="s">
        <v>34</v>
      </c>
      <c r="I42" s="5" t="s">
        <v>35</v>
      </c>
      <c r="J42" s="6" t="s">
        <v>15</v>
      </c>
    </row>
    <row r="43" spans="1:10" x14ac:dyDescent="0.3">
      <c r="A43" s="4" t="s">
        <v>152</v>
      </c>
      <c r="B43" s="5" t="s">
        <v>107</v>
      </c>
      <c r="C43" s="6" t="s">
        <v>108</v>
      </c>
      <c r="D43" s="6" t="s">
        <v>109</v>
      </c>
      <c r="E43" s="7">
        <v>315</v>
      </c>
      <c r="F43" s="6" t="s">
        <v>11</v>
      </c>
      <c r="G43" s="6" t="s">
        <v>12</v>
      </c>
      <c r="H43" s="6" t="s">
        <v>110</v>
      </c>
      <c r="I43" s="5" t="s">
        <v>111</v>
      </c>
      <c r="J43" s="6" t="s">
        <v>15</v>
      </c>
    </row>
    <row r="44" spans="1:10" ht="15.75" customHeight="1" x14ac:dyDescent="0.3">
      <c r="A44" s="4">
        <f t="shared" si="1"/>
        <v>37</v>
      </c>
      <c r="B44" s="5"/>
      <c r="C44" s="6"/>
      <c r="D44" s="6"/>
      <c r="E44" s="7">
        <v>99.82</v>
      </c>
      <c r="F44" s="6" t="s">
        <v>11</v>
      </c>
      <c r="G44" s="6" t="s">
        <v>12</v>
      </c>
      <c r="H44" s="6" t="s">
        <v>110</v>
      </c>
      <c r="I44" s="5" t="s">
        <v>111</v>
      </c>
      <c r="J44" s="6" t="s">
        <v>15</v>
      </c>
    </row>
    <row r="45" spans="1:10" x14ac:dyDescent="0.3">
      <c r="A45" s="4">
        <f>ROW(A38)</f>
        <v>38</v>
      </c>
      <c r="B45" s="5" t="s">
        <v>112</v>
      </c>
      <c r="C45" s="6" t="s">
        <v>113</v>
      </c>
      <c r="D45" s="6" t="s">
        <v>114</v>
      </c>
      <c r="E45" s="7">
        <v>187.5</v>
      </c>
      <c r="F45" s="6" t="s">
        <v>11</v>
      </c>
      <c r="G45" s="6" t="s">
        <v>12</v>
      </c>
      <c r="H45" s="6" t="s">
        <v>39</v>
      </c>
      <c r="I45" s="5" t="s">
        <v>40</v>
      </c>
      <c r="J45" s="6" t="s">
        <v>15</v>
      </c>
    </row>
    <row r="46" spans="1:10" x14ac:dyDescent="0.3">
      <c r="A46" s="4">
        <f>ROW(A39)</f>
        <v>39</v>
      </c>
      <c r="B46" s="5" t="s">
        <v>115</v>
      </c>
      <c r="C46" s="6"/>
      <c r="D46" s="6"/>
      <c r="E46" s="7">
        <v>1170</v>
      </c>
      <c r="F46" s="6" t="s">
        <v>11</v>
      </c>
      <c r="G46" s="6" t="s">
        <v>12</v>
      </c>
      <c r="H46" s="6" t="s">
        <v>68</v>
      </c>
      <c r="I46" s="5" t="s">
        <v>69</v>
      </c>
      <c r="J46" s="6" t="s">
        <v>15</v>
      </c>
    </row>
    <row r="47" spans="1:10" x14ac:dyDescent="0.3">
      <c r="A47" s="4">
        <f>ROW(A41)</f>
        <v>41</v>
      </c>
      <c r="B47" s="5" t="s">
        <v>132</v>
      </c>
      <c r="C47" s="6"/>
      <c r="D47" s="6"/>
      <c r="E47" s="7">
        <v>1331.25</v>
      </c>
      <c r="F47" s="6" t="s">
        <v>11</v>
      </c>
      <c r="G47" s="6" t="s">
        <v>12</v>
      </c>
      <c r="H47" s="6" t="s">
        <v>57</v>
      </c>
      <c r="I47" s="5" t="s">
        <v>58</v>
      </c>
      <c r="J47" s="6" t="s">
        <v>15</v>
      </c>
    </row>
    <row r="48" spans="1:10" x14ac:dyDescent="0.3">
      <c r="A48" s="4">
        <f>ROW(A42)</f>
        <v>42</v>
      </c>
      <c r="B48" s="5" t="s">
        <v>116</v>
      </c>
      <c r="C48" s="6" t="s">
        <v>117</v>
      </c>
      <c r="D48" s="6" t="s">
        <v>118</v>
      </c>
      <c r="E48" s="7">
        <v>50</v>
      </c>
      <c r="F48" s="6" t="s">
        <v>11</v>
      </c>
      <c r="G48" s="6" t="s">
        <v>12</v>
      </c>
      <c r="H48" s="6" t="s">
        <v>119</v>
      </c>
      <c r="I48" s="5" t="s">
        <v>120</v>
      </c>
      <c r="J48" s="6" t="s">
        <v>15</v>
      </c>
    </row>
    <row r="49" spans="1:11" x14ac:dyDescent="0.3">
      <c r="A49" s="4">
        <f>ROW(A43)</f>
        <v>43</v>
      </c>
      <c r="B49" s="5" t="s">
        <v>121</v>
      </c>
      <c r="C49" s="6" t="s">
        <v>122</v>
      </c>
      <c r="D49" s="6" t="s">
        <v>123</v>
      </c>
      <c r="E49" s="7">
        <v>1000</v>
      </c>
      <c r="F49" s="6" t="s">
        <v>11</v>
      </c>
      <c r="G49" s="6" t="s">
        <v>12</v>
      </c>
      <c r="H49" s="6" t="s">
        <v>57</v>
      </c>
      <c r="I49" s="5" t="s">
        <v>58</v>
      </c>
      <c r="J49" s="6" t="s">
        <v>15</v>
      </c>
    </row>
    <row r="50" spans="1:11" x14ac:dyDescent="0.3">
      <c r="A50" s="4">
        <f>ROW(A44)</f>
        <v>44</v>
      </c>
      <c r="B50" s="5" t="s">
        <v>124</v>
      </c>
      <c r="C50" s="6" t="s">
        <v>125</v>
      </c>
      <c r="D50" s="6" t="s">
        <v>126</v>
      </c>
      <c r="E50" s="7">
        <v>95.58</v>
      </c>
      <c r="F50" s="6" t="s">
        <v>11</v>
      </c>
      <c r="G50" s="6" t="s">
        <v>12</v>
      </c>
      <c r="H50" s="6" t="s">
        <v>52</v>
      </c>
      <c r="I50" s="5" t="s">
        <v>53</v>
      </c>
      <c r="J50" s="6" t="s">
        <v>15</v>
      </c>
    </row>
    <row r="51" spans="1:11" x14ac:dyDescent="0.3">
      <c r="A51" s="4" t="s">
        <v>153</v>
      </c>
      <c r="B51" s="5" t="s">
        <v>127</v>
      </c>
      <c r="C51" s="6" t="s">
        <v>128</v>
      </c>
      <c r="D51" s="6" t="s">
        <v>129</v>
      </c>
      <c r="E51" s="7">
        <v>190</v>
      </c>
      <c r="F51" s="6" t="s">
        <v>11</v>
      </c>
      <c r="G51" s="6" t="s">
        <v>12</v>
      </c>
      <c r="H51" s="6" t="s">
        <v>102</v>
      </c>
      <c r="I51" s="5" t="s">
        <v>103</v>
      </c>
      <c r="J51" s="6" t="s">
        <v>15</v>
      </c>
    </row>
    <row r="52" spans="1:11" ht="15.75" customHeight="1" x14ac:dyDescent="0.3">
      <c r="A52" s="4" t="s">
        <v>159</v>
      </c>
      <c r="B52" s="5"/>
      <c r="C52" s="6"/>
      <c r="D52" s="6"/>
      <c r="E52" s="7">
        <v>854.98</v>
      </c>
      <c r="F52" s="6" t="s">
        <v>11</v>
      </c>
      <c r="G52" s="6" t="s">
        <v>12</v>
      </c>
      <c r="H52" s="6" t="s">
        <v>110</v>
      </c>
      <c r="I52" s="5" t="s">
        <v>111</v>
      </c>
      <c r="J52" s="6" t="s">
        <v>15</v>
      </c>
    </row>
    <row r="53" spans="1:11" x14ac:dyDescent="0.3">
      <c r="A53" s="9" t="s">
        <v>10</v>
      </c>
      <c r="B53" s="9"/>
      <c r="C53" s="9"/>
      <c r="D53" s="9"/>
      <c r="E53" s="10">
        <f>SUBTOTAL(9,E7:E52)</f>
        <v>100430.32</v>
      </c>
      <c r="F53" s="9"/>
      <c r="G53" s="9"/>
      <c r="H53" s="9"/>
      <c r="I53" s="9"/>
      <c r="J53" s="9"/>
      <c r="K53" s="9"/>
    </row>
    <row r="54" spans="1:11" x14ac:dyDescent="0.3">
      <c r="E54" s="21"/>
    </row>
    <row r="59" spans="1:11" x14ac:dyDescent="0.3">
      <c r="E59" s="12" t="s">
        <v>160</v>
      </c>
    </row>
  </sheetData>
  <mergeCells count="1">
    <mergeCell ref="A3:K3"/>
  </mergeCells>
  <pageMargins left="0.23622047244094491" right="0.23622047244094491" top="0.59055118110236227" bottom="0.19685039370078741" header="0.31496062992125984" footer="0.31496062992125984"/>
  <pageSetup paperSize="9"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A5" sqref="A5:XFD5"/>
    </sheetView>
  </sheetViews>
  <sheetFormatPr defaultColWidth="9.109375" defaultRowHeight="14.4" x14ac:dyDescent="0.3"/>
  <cols>
    <col min="1" max="1" width="7.33203125" customWidth="1"/>
    <col min="2" max="2" width="22.44140625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4.88671875" customWidth="1"/>
    <col min="10" max="10" width="22.6640625" customWidth="1"/>
    <col min="11" max="11" width="27.33203125" customWidth="1"/>
  </cols>
  <sheetData>
    <row r="1" spans="1:11" x14ac:dyDescent="0.3">
      <c r="A1" s="45" t="s">
        <v>15</v>
      </c>
      <c r="B1" s="45"/>
      <c r="C1" s="45"/>
      <c r="D1" s="45"/>
      <c r="E1" s="45"/>
      <c r="F1" s="45"/>
      <c r="G1" s="45"/>
      <c r="J1" s="22"/>
      <c r="K1" s="66"/>
    </row>
    <row r="2" spans="1:11" ht="9.75" customHeight="1" x14ac:dyDescent="0.3">
      <c r="A2" s="66"/>
      <c r="B2" s="66"/>
      <c r="C2" s="66"/>
      <c r="D2" s="66"/>
      <c r="E2" s="66"/>
      <c r="F2" s="66"/>
      <c r="G2" s="66"/>
      <c r="J2" s="22"/>
      <c r="K2" s="66"/>
    </row>
    <row r="3" spans="1:11" ht="15.6" x14ac:dyDescent="0.3">
      <c r="A3" s="65" t="s">
        <v>222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ht="8.25" customHeigh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ht="28.8" x14ac:dyDescent="0.3">
      <c r="A7" s="26">
        <f t="shared" ref="A7:A68" si="0">ROW(A1)</f>
        <v>1</v>
      </c>
      <c r="B7" s="40" t="s">
        <v>557</v>
      </c>
      <c r="C7" s="27"/>
      <c r="D7" s="27"/>
      <c r="E7" s="28">
        <v>625</v>
      </c>
      <c r="F7" s="27" t="s">
        <v>11</v>
      </c>
      <c r="G7" s="27" t="s">
        <v>558</v>
      </c>
      <c r="H7" s="27" t="s">
        <v>57</v>
      </c>
      <c r="I7" s="40" t="s">
        <v>58</v>
      </c>
      <c r="J7" s="40" t="s">
        <v>15</v>
      </c>
    </row>
    <row r="8" spans="1:11" ht="72" x14ac:dyDescent="0.3">
      <c r="A8" s="26">
        <f t="shared" si="0"/>
        <v>2</v>
      </c>
      <c r="B8" s="40"/>
      <c r="C8" s="27"/>
      <c r="D8" s="27"/>
      <c r="E8" s="28">
        <v>6350.61</v>
      </c>
      <c r="F8" s="27" t="s">
        <v>11</v>
      </c>
      <c r="G8" s="27" t="s">
        <v>558</v>
      </c>
      <c r="H8" s="27" t="s">
        <v>13</v>
      </c>
      <c r="I8" s="40" t="s">
        <v>14</v>
      </c>
      <c r="J8" s="40" t="s">
        <v>15</v>
      </c>
      <c r="K8" s="48" t="s">
        <v>131</v>
      </c>
    </row>
    <row r="9" spans="1:11" ht="28.8" x14ac:dyDescent="0.3">
      <c r="A9" s="26">
        <f t="shared" si="0"/>
        <v>3</v>
      </c>
      <c r="B9" s="40" t="s">
        <v>227</v>
      </c>
      <c r="C9" s="27" t="s">
        <v>228</v>
      </c>
      <c r="D9" s="27" t="s">
        <v>559</v>
      </c>
      <c r="E9" s="28">
        <v>4000</v>
      </c>
      <c r="F9" s="27" t="s">
        <v>11</v>
      </c>
      <c r="G9" s="27" t="s">
        <v>558</v>
      </c>
      <c r="H9" s="27" t="s">
        <v>34</v>
      </c>
      <c r="I9" s="40" t="s">
        <v>35</v>
      </c>
      <c r="J9" s="40" t="s">
        <v>15</v>
      </c>
    </row>
    <row r="10" spans="1:11" ht="28.8" x14ac:dyDescent="0.3">
      <c r="A10" s="26">
        <f t="shared" si="0"/>
        <v>4</v>
      </c>
      <c r="B10" s="40" t="s">
        <v>93</v>
      </c>
      <c r="C10" s="27" t="s">
        <v>94</v>
      </c>
      <c r="D10" s="27" t="s">
        <v>95</v>
      </c>
      <c r="E10" s="28">
        <v>714.68</v>
      </c>
      <c r="F10" s="27" t="s">
        <v>11</v>
      </c>
      <c r="G10" s="27" t="s">
        <v>558</v>
      </c>
      <c r="H10" s="27" t="s">
        <v>27</v>
      </c>
      <c r="I10" s="40" t="s">
        <v>28</v>
      </c>
      <c r="J10" s="40" t="s">
        <v>15</v>
      </c>
    </row>
    <row r="11" spans="1:11" ht="28.8" x14ac:dyDescent="0.3">
      <c r="A11" s="26">
        <f t="shared" si="0"/>
        <v>5</v>
      </c>
      <c r="B11" s="40" t="s">
        <v>519</v>
      </c>
      <c r="C11" s="27"/>
      <c r="D11" s="27"/>
      <c r="E11" s="28">
        <v>18.54</v>
      </c>
      <c r="F11" s="27" t="s">
        <v>11</v>
      </c>
      <c r="G11" s="27" t="s">
        <v>558</v>
      </c>
      <c r="H11" s="27" t="s">
        <v>119</v>
      </c>
      <c r="I11" s="40" t="s">
        <v>120</v>
      </c>
      <c r="J11" s="40" t="s">
        <v>15</v>
      </c>
    </row>
    <row r="12" spans="1:11" ht="28.8" x14ac:dyDescent="0.3">
      <c r="A12" s="26">
        <f t="shared" si="0"/>
        <v>6</v>
      </c>
      <c r="B12" s="40"/>
      <c r="C12" s="27"/>
      <c r="D12" s="27"/>
      <c r="E12" s="28">
        <v>81099.97</v>
      </c>
      <c r="F12" s="27" t="s">
        <v>11</v>
      </c>
      <c r="G12" s="27" t="s">
        <v>558</v>
      </c>
      <c r="H12" s="27" t="s">
        <v>16</v>
      </c>
      <c r="I12" s="40" t="s">
        <v>17</v>
      </c>
      <c r="J12" s="40" t="s">
        <v>15</v>
      </c>
    </row>
    <row r="13" spans="1:11" ht="28.8" x14ac:dyDescent="0.3">
      <c r="A13" s="26">
        <f t="shared" si="0"/>
        <v>7</v>
      </c>
      <c r="B13" s="40"/>
      <c r="C13" s="27"/>
      <c r="D13" s="27"/>
      <c r="E13" s="28">
        <v>13381.52</v>
      </c>
      <c r="F13" s="27" t="s">
        <v>11</v>
      </c>
      <c r="G13" s="27" t="s">
        <v>558</v>
      </c>
      <c r="H13" s="27" t="s">
        <v>18</v>
      </c>
      <c r="I13" s="40" t="s">
        <v>19</v>
      </c>
      <c r="J13" s="40" t="s">
        <v>15</v>
      </c>
    </row>
    <row r="14" spans="1:11" ht="28.8" x14ac:dyDescent="0.3">
      <c r="A14" s="26">
        <f t="shared" si="0"/>
        <v>8</v>
      </c>
      <c r="B14" s="40"/>
      <c r="C14" s="27"/>
      <c r="D14" s="27"/>
      <c r="E14" s="28">
        <v>7969.3</v>
      </c>
      <c r="F14" s="27" t="s">
        <v>11</v>
      </c>
      <c r="G14" s="27" t="s">
        <v>558</v>
      </c>
      <c r="H14" s="27" t="s">
        <v>110</v>
      </c>
      <c r="I14" s="40" t="s">
        <v>111</v>
      </c>
      <c r="J14" s="40" t="s">
        <v>15</v>
      </c>
    </row>
    <row r="15" spans="1:11" ht="28.8" x14ac:dyDescent="0.3">
      <c r="A15" s="26">
        <f t="shared" si="0"/>
        <v>9</v>
      </c>
      <c r="B15" s="40"/>
      <c r="C15" s="27"/>
      <c r="D15" s="27"/>
      <c r="E15" s="28">
        <v>458.52</v>
      </c>
      <c r="F15" s="27" t="s">
        <v>11</v>
      </c>
      <c r="G15" s="27" t="s">
        <v>558</v>
      </c>
      <c r="H15" s="27" t="s">
        <v>20</v>
      </c>
      <c r="I15" s="40" t="s">
        <v>21</v>
      </c>
      <c r="J15" s="40" t="s">
        <v>15</v>
      </c>
    </row>
    <row r="16" spans="1:11" ht="28.8" x14ac:dyDescent="0.3">
      <c r="A16" s="26">
        <f t="shared" si="0"/>
        <v>10</v>
      </c>
      <c r="B16" s="40"/>
      <c r="C16" s="27"/>
      <c r="D16" s="27"/>
      <c r="E16" s="28">
        <v>105.51</v>
      </c>
      <c r="F16" s="27" t="s">
        <v>11</v>
      </c>
      <c r="G16" s="27" t="s">
        <v>558</v>
      </c>
      <c r="H16" s="27" t="s">
        <v>68</v>
      </c>
      <c r="I16" s="40" t="s">
        <v>69</v>
      </c>
      <c r="J16" s="40" t="s">
        <v>15</v>
      </c>
    </row>
    <row r="17" spans="1:10" ht="28.8" x14ac:dyDescent="0.3">
      <c r="A17" s="26">
        <f t="shared" si="0"/>
        <v>11</v>
      </c>
      <c r="B17" s="40" t="s">
        <v>84</v>
      </c>
      <c r="C17" s="27" t="s">
        <v>85</v>
      </c>
      <c r="D17" s="27" t="s">
        <v>86</v>
      </c>
      <c r="E17" s="28">
        <v>461.88</v>
      </c>
      <c r="F17" s="27" t="s">
        <v>11</v>
      </c>
      <c r="G17" s="27" t="s">
        <v>558</v>
      </c>
      <c r="H17" s="27" t="s">
        <v>20</v>
      </c>
      <c r="I17" s="40" t="s">
        <v>21</v>
      </c>
      <c r="J17" s="40" t="s">
        <v>15</v>
      </c>
    </row>
    <row r="18" spans="1:10" ht="28.8" x14ac:dyDescent="0.3">
      <c r="A18" s="26">
        <f t="shared" si="0"/>
        <v>12</v>
      </c>
      <c r="B18" s="40" t="s">
        <v>96</v>
      </c>
      <c r="C18" s="27" t="s">
        <v>97</v>
      </c>
      <c r="D18" s="27" t="s">
        <v>98</v>
      </c>
      <c r="E18" s="28">
        <v>102.23</v>
      </c>
      <c r="F18" s="27" t="s">
        <v>11</v>
      </c>
      <c r="G18" s="27" t="s">
        <v>558</v>
      </c>
      <c r="H18" s="27" t="s">
        <v>27</v>
      </c>
      <c r="I18" s="40" t="s">
        <v>28</v>
      </c>
      <c r="J18" s="40" t="s">
        <v>15</v>
      </c>
    </row>
    <row r="19" spans="1:10" ht="28.8" x14ac:dyDescent="0.3">
      <c r="A19" s="26">
        <f t="shared" si="0"/>
        <v>13</v>
      </c>
      <c r="B19" s="40" t="s">
        <v>554</v>
      </c>
      <c r="C19" s="27" t="s">
        <v>555</v>
      </c>
      <c r="D19" s="27" t="s">
        <v>556</v>
      </c>
      <c r="E19" s="28">
        <v>202.11</v>
      </c>
      <c r="F19" s="27" t="s">
        <v>11</v>
      </c>
      <c r="G19" s="27" t="s">
        <v>558</v>
      </c>
      <c r="H19" s="27" t="s">
        <v>110</v>
      </c>
      <c r="I19" s="40" t="s">
        <v>111</v>
      </c>
      <c r="J19" s="40" t="s">
        <v>15</v>
      </c>
    </row>
    <row r="20" spans="1:10" ht="28.8" x14ac:dyDescent="0.3">
      <c r="A20" s="26">
        <f t="shared" si="0"/>
        <v>14</v>
      </c>
      <c r="B20" s="40" t="s">
        <v>167</v>
      </c>
      <c r="C20" s="27" t="s">
        <v>168</v>
      </c>
      <c r="D20" s="27" t="s">
        <v>440</v>
      </c>
      <c r="E20" s="28">
        <v>59.45</v>
      </c>
      <c r="F20" s="27" t="s">
        <v>11</v>
      </c>
      <c r="G20" s="27" t="s">
        <v>558</v>
      </c>
      <c r="H20" s="27" t="s">
        <v>76</v>
      </c>
      <c r="I20" s="40" t="s">
        <v>77</v>
      </c>
      <c r="J20" s="40" t="s">
        <v>15</v>
      </c>
    </row>
    <row r="21" spans="1:10" ht="28.8" x14ac:dyDescent="0.3">
      <c r="A21" s="26">
        <f t="shared" si="0"/>
        <v>15</v>
      </c>
      <c r="B21" s="40"/>
      <c r="C21" s="27"/>
      <c r="D21" s="27"/>
      <c r="E21" s="28">
        <v>1866.32</v>
      </c>
      <c r="F21" s="27" t="s">
        <v>11</v>
      </c>
      <c r="G21" s="27" t="s">
        <v>558</v>
      </c>
      <c r="H21" s="27" t="s">
        <v>195</v>
      </c>
      <c r="I21" s="40" t="s">
        <v>196</v>
      </c>
      <c r="J21" s="40" t="s">
        <v>15</v>
      </c>
    </row>
    <row r="22" spans="1:10" ht="28.8" x14ac:dyDescent="0.3">
      <c r="A22" s="26">
        <f t="shared" si="0"/>
        <v>16</v>
      </c>
      <c r="B22" s="40"/>
      <c r="C22" s="27"/>
      <c r="D22" s="27"/>
      <c r="E22" s="28">
        <v>168</v>
      </c>
      <c r="F22" s="27" t="s">
        <v>11</v>
      </c>
      <c r="G22" s="27" t="s">
        <v>558</v>
      </c>
      <c r="H22" s="27" t="s">
        <v>29</v>
      </c>
      <c r="I22" s="40" t="s">
        <v>30</v>
      </c>
      <c r="J22" s="40" t="s">
        <v>15</v>
      </c>
    </row>
    <row r="23" spans="1:10" ht="28.8" x14ac:dyDescent="0.3">
      <c r="A23" s="26">
        <f t="shared" si="0"/>
        <v>17</v>
      </c>
      <c r="B23" s="40" t="s">
        <v>242</v>
      </c>
      <c r="C23" s="27" t="s">
        <v>142</v>
      </c>
      <c r="D23" s="27" t="s">
        <v>243</v>
      </c>
      <c r="E23" s="28">
        <v>2.89</v>
      </c>
      <c r="F23" s="27" t="s">
        <v>11</v>
      </c>
      <c r="G23" s="27" t="s">
        <v>558</v>
      </c>
      <c r="H23" s="27" t="s">
        <v>102</v>
      </c>
      <c r="I23" s="40" t="s">
        <v>103</v>
      </c>
      <c r="J23" s="40" t="s">
        <v>15</v>
      </c>
    </row>
    <row r="24" spans="1:10" ht="28.8" x14ac:dyDescent="0.3">
      <c r="A24" s="26">
        <f t="shared" si="0"/>
        <v>18</v>
      </c>
      <c r="B24" s="40" t="s">
        <v>416</v>
      </c>
      <c r="C24" s="27" t="s">
        <v>417</v>
      </c>
      <c r="D24" s="27" t="s">
        <v>418</v>
      </c>
      <c r="E24" s="28">
        <v>50</v>
      </c>
      <c r="F24" s="27" t="s">
        <v>11</v>
      </c>
      <c r="G24" s="27" t="s">
        <v>558</v>
      </c>
      <c r="H24" s="27" t="s">
        <v>274</v>
      </c>
      <c r="I24" s="40" t="s">
        <v>275</v>
      </c>
      <c r="J24" s="40" t="s">
        <v>15</v>
      </c>
    </row>
    <row r="25" spans="1:10" ht="28.8" x14ac:dyDescent="0.3">
      <c r="A25" s="26">
        <f t="shared" si="0"/>
        <v>19</v>
      </c>
      <c r="B25" s="40" t="s">
        <v>197</v>
      </c>
      <c r="C25" s="27" t="s">
        <v>198</v>
      </c>
      <c r="D25" s="27" t="s">
        <v>199</v>
      </c>
      <c r="E25" s="28">
        <v>9.2799999999999994</v>
      </c>
      <c r="F25" s="27" t="s">
        <v>11</v>
      </c>
      <c r="G25" s="27" t="s">
        <v>558</v>
      </c>
      <c r="H25" s="27" t="s">
        <v>119</v>
      </c>
      <c r="I25" s="40" t="s">
        <v>120</v>
      </c>
      <c r="J25" s="40" t="s">
        <v>15</v>
      </c>
    </row>
    <row r="26" spans="1:10" ht="28.8" x14ac:dyDescent="0.3">
      <c r="A26" s="26">
        <f t="shared" si="0"/>
        <v>20</v>
      </c>
      <c r="B26" s="40" t="s">
        <v>560</v>
      </c>
      <c r="C26" s="27" t="s">
        <v>561</v>
      </c>
      <c r="D26" s="27" t="s">
        <v>562</v>
      </c>
      <c r="E26" s="28">
        <v>19.989999999999998</v>
      </c>
      <c r="F26" s="27" t="s">
        <v>11</v>
      </c>
      <c r="G26" s="27" t="s">
        <v>558</v>
      </c>
      <c r="H26" s="27" t="s">
        <v>102</v>
      </c>
      <c r="I26" s="40" t="s">
        <v>103</v>
      </c>
      <c r="J26" s="40" t="s">
        <v>15</v>
      </c>
    </row>
    <row r="27" spans="1:10" ht="28.8" x14ac:dyDescent="0.3">
      <c r="A27" s="26">
        <f t="shared" si="0"/>
        <v>21</v>
      </c>
      <c r="B27" s="40" t="s">
        <v>115</v>
      </c>
      <c r="C27" s="27"/>
      <c r="D27" s="27"/>
      <c r="E27" s="28">
        <v>350</v>
      </c>
      <c r="F27" s="27" t="s">
        <v>11</v>
      </c>
      <c r="G27" s="27" t="s">
        <v>558</v>
      </c>
      <c r="H27" s="27" t="s">
        <v>68</v>
      </c>
      <c r="I27" s="40" t="s">
        <v>69</v>
      </c>
      <c r="J27" s="40" t="s">
        <v>15</v>
      </c>
    </row>
    <row r="28" spans="1:10" ht="28.8" x14ac:dyDescent="0.3">
      <c r="A28" s="26">
        <f t="shared" si="0"/>
        <v>22</v>
      </c>
      <c r="B28" s="40" t="s">
        <v>41</v>
      </c>
      <c r="C28" s="27" t="s">
        <v>42</v>
      </c>
      <c r="D28" s="27" t="s">
        <v>43</v>
      </c>
      <c r="E28" s="28">
        <v>5.58</v>
      </c>
      <c r="F28" s="27" t="s">
        <v>11</v>
      </c>
      <c r="G28" s="27" t="s">
        <v>558</v>
      </c>
      <c r="H28" s="27" t="s">
        <v>44</v>
      </c>
      <c r="I28" s="40" t="s">
        <v>45</v>
      </c>
      <c r="J28" s="40" t="s">
        <v>15</v>
      </c>
    </row>
    <row r="29" spans="1:10" ht="28.8" x14ac:dyDescent="0.3">
      <c r="A29" s="26">
        <f t="shared" si="0"/>
        <v>23</v>
      </c>
      <c r="B29" s="40" t="s">
        <v>563</v>
      </c>
      <c r="C29" s="27" t="s">
        <v>564</v>
      </c>
      <c r="D29" s="27" t="s">
        <v>565</v>
      </c>
      <c r="E29" s="28">
        <v>66</v>
      </c>
      <c r="F29" s="27" t="s">
        <v>11</v>
      </c>
      <c r="G29" s="27" t="s">
        <v>558</v>
      </c>
      <c r="H29" s="27" t="s">
        <v>119</v>
      </c>
      <c r="I29" s="40" t="s">
        <v>120</v>
      </c>
      <c r="J29" s="40" t="s">
        <v>15</v>
      </c>
    </row>
    <row r="30" spans="1:10" ht="28.8" x14ac:dyDescent="0.3">
      <c r="A30" s="26">
        <f t="shared" si="0"/>
        <v>24</v>
      </c>
      <c r="B30" s="40" t="s">
        <v>566</v>
      </c>
      <c r="C30" s="27" t="s">
        <v>567</v>
      </c>
      <c r="D30" s="27" t="s">
        <v>568</v>
      </c>
      <c r="E30" s="28">
        <v>123.85</v>
      </c>
      <c r="F30" s="27" t="s">
        <v>11</v>
      </c>
      <c r="G30" s="27" t="s">
        <v>558</v>
      </c>
      <c r="H30" s="27" t="s">
        <v>119</v>
      </c>
      <c r="I30" s="40" t="s">
        <v>120</v>
      </c>
      <c r="J30" s="40" t="s">
        <v>15</v>
      </c>
    </row>
    <row r="31" spans="1:10" ht="43.2" x14ac:dyDescent="0.3">
      <c r="A31" s="26">
        <f t="shared" si="0"/>
        <v>25</v>
      </c>
      <c r="B31" s="40" t="s">
        <v>569</v>
      </c>
      <c r="C31" s="27"/>
      <c r="D31" s="27"/>
      <c r="E31" s="28">
        <v>9.6</v>
      </c>
      <c r="F31" s="27" t="s">
        <v>11</v>
      </c>
      <c r="G31" s="27" t="s">
        <v>558</v>
      </c>
      <c r="H31" s="27" t="s">
        <v>27</v>
      </c>
      <c r="I31" s="40" t="s">
        <v>28</v>
      </c>
      <c r="J31" s="40" t="s">
        <v>15</v>
      </c>
    </row>
    <row r="32" spans="1:10" ht="28.8" x14ac:dyDescent="0.3">
      <c r="A32" s="26">
        <f t="shared" si="0"/>
        <v>26</v>
      </c>
      <c r="B32" s="40" t="s">
        <v>570</v>
      </c>
      <c r="C32" s="27"/>
      <c r="D32" s="27"/>
      <c r="E32" s="28">
        <v>9.3000000000000007</v>
      </c>
      <c r="F32" s="27" t="s">
        <v>11</v>
      </c>
      <c r="G32" s="27" t="s">
        <v>558</v>
      </c>
      <c r="H32" s="27" t="s">
        <v>27</v>
      </c>
      <c r="I32" s="40" t="s">
        <v>28</v>
      </c>
      <c r="J32" s="40" t="s">
        <v>15</v>
      </c>
    </row>
    <row r="33" spans="1:10" ht="28.8" x14ac:dyDescent="0.3">
      <c r="A33" s="26">
        <f t="shared" si="0"/>
        <v>27</v>
      </c>
      <c r="B33" s="40" t="s">
        <v>81</v>
      </c>
      <c r="C33" s="27" t="s">
        <v>82</v>
      </c>
      <c r="D33" s="27" t="s">
        <v>83</v>
      </c>
      <c r="E33" s="28">
        <v>223.13</v>
      </c>
      <c r="F33" s="27" t="s">
        <v>11</v>
      </c>
      <c r="G33" s="27" t="s">
        <v>558</v>
      </c>
      <c r="H33" s="27" t="s">
        <v>27</v>
      </c>
      <c r="I33" s="40" t="s">
        <v>28</v>
      </c>
      <c r="J33" s="40" t="s">
        <v>15</v>
      </c>
    </row>
    <row r="34" spans="1:10" ht="28.8" x14ac:dyDescent="0.3">
      <c r="A34" s="26">
        <f t="shared" si="0"/>
        <v>28</v>
      </c>
      <c r="B34" s="40"/>
      <c r="C34" s="27"/>
      <c r="D34" s="27"/>
      <c r="E34" s="28">
        <v>432.78</v>
      </c>
      <c r="F34" s="27" t="s">
        <v>11</v>
      </c>
      <c r="G34" s="27" t="s">
        <v>558</v>
      </c>
      <c r="H34" s="27" t="s">
        <v>223</v>
      </c>
      <c r="I34" s="40" t="s">
        <v>224</v>
      </c>
      <c r="J34" s="40" t="s">
        <v>15</v>
      </c>
    </row>
    <row r="35" spans="1:10" ht="28.8" x14ac:dyDescent="0.3">
      <c r="A35" s="26">
        <f t="shared" si="0"/>
        <v>29</v>
      </c>
      <c r="B35" s="40" t="s">
        <v>104</v>
      </c>
      <c r="C35" s="27" t="s">
        <v>105</v>
      </c>
      <c r="D35" s="27" t="s">
        <v>106</v>
      </c>
      <c r="E35" s="28">
        <v>10727.44</v>
      </c>
      <c r="F35" s="27" t="s">
        <v>11</v>
      </c>
      <c r="G35" s="27" t="s">
        <v>558</v>
      </c>
      <c r="H35" s="27" t="s">
        <v>571</v>
      </c>
      <c r="I35" s="40" t="s">
        <v>572</v>
      </c>
      <c r="J35" s="40" t="s">
        <v>15</v>
      </c>
    </row>
    <row r="36" spans="1:10" ht="28.8" x14ac:dyDescent="0.3">
      <c r="A36" s="26">
        <f t="shared" si="0"/>
        <v>30</v>
      </c>
      <c r="B36" s="40" t="s">
        <v>236</v>
      </c>
      <c r="C36" s="27" t="s">
        <v>237</v>
      </c>
      <c r="D36" s="27" t="s">
        <v>238</v>
      </c>
      <c r="E36" s="28">
        <v>202.98</v>
      </c>
      <c r="F36" s="27" t="s">
        <v>11</v>
      </c>
      <c r="G36" s="27" t="s">
        <v>558</v>
      </c>
      <c r="H36" s="27" t="s">
        <v>119</v>
      </c>
      <c r="I36" s="40" t="s">
        <v>120</v>
      </c>
      <c r="J36" s="40" t="s">
        <v>15</v>
      </c>
    </row>
    <row r="37" spans="1:10" ht="28.8" x14ac:dyDescent="0.3">
      <c r="A37" s="26">
        <f t="shared" si="0"/>
        <v>31</v>
      </c>
      <c r="B37" s="40" t="s">
        <v>78</v>
      </c>
      <c r="C37" s="27" t="s">
        <v>79</v>
      </c>
      <c r="D37" s="27" t="s">
        <v>80</v>
      </c>
      <c r="E37" s="28">
        <v>711.29</v>
      </c>
      <c r="F37" s="27" t="s">
        <v>11</v>
      </c>
      <c r="G37" s="27" t="s">
        <v>558</v>
      </c>
      <c r="H37" s="27" t="s">
        <v>44</v>
      </c>
      <c r="I37" s="40" t="s">
        <v>45</v>
      </c>
      <c r="J37" s="40" t="s">
        <v>15</v>
      </c>
    </row>
    <row r="38" spans="1:10" ht="28.8" x14ac:dyDescent="0.3">
      <c r="A38" s="26">
        <f t="shared" si="0"/>
        <v>32</v>
      </c>
      <c r="B38" s="40" t="s">
        <v>46</v>
      </c>
      <c r="C38" s="27" t="s">
        <v>47</v>
      </c>
      <c r="D38" s="27" t="s">
        <v>48</v>
      </c>
      <c r="E38" s="28">
        <v>653.98</v>
      </c>
      <c r="F38" s="27" t="s">
        <v>11</v>
      </c>
      <c r="G38" s="27" t="s">
        <v>558</v>
      </c>
      <c r="H38" s="27" t="s">
        <v>27</v>
      </c>
      <c r="I38" s="40" t="s">
        <v>28</v>
      </c>
      <c r="J38" s="40" t="s">
        <v>15</v>
      </c>
    </row>
    <row r="39" spans="1:10" ht="28.8" x14ac:dyDescent="0.3">
      <c r="A39" s="26">
        <f t="shared" si="0"/>
        <v>33</v>
      </c>
      <c r="B39" s="40" t="s">
        <v>49</v>
      </c>
      <c r="C39" s="27" t="s">
        <v>50</v>
      </c>
      <c r="D39" s="27" t="s">
        <v>51</v>
      </c>
      <c r="E39" s="28">
        <v>91.6</v>
      </c>
      <c r="F39" s="27" t="s">
        <v>11</v>
      </c>
      <c r="G39" s="27" t="s">
        <v>558</v>
      </c>
      <c r="H39" s="27" t="s">
        <v>52</v>
      </c>
      <c r="I39" s="40" t="s">
        <v>53</v>
      </c>
      <c r="J39" s="40" t="s">
        <v>15</v>
      </c>
    </row>
    <row r="40" spans="1:10" ht="28.8" x14ac:dyDescent="0.3">
      <c r="A40" s="26">
        <f t="shared" si="0"/>
        <v>34</v>
      </c>
      <c r="B40" s="40" t="s">
        <v>395</v>
      </c>
      <c r="C40" s="27" t="s">
        <v>396</v>
      </c>
      <c r="D40" s="27" t="s">
        <v>397</v>
      </c>
      <c r="E40" s="28">
        <v>1072.5</v>
      </c>
      <c r="F40" s="27" t="s">
        <v>11</v>
      </c>
      <c r="G40" s="27" t="s">
        <v>558</v>
      </c>
      <c r="H40" s="27" t="s">
        <v>195</v>
      </c>
      <c r="I40" s="40" t="s">
        <v>196</v>
      </c>
      <c r="J40" s="40" t="s">
        <v>15</v>
      </c>
    </row>
    <row r="41" spans="1:10" ht="43.2" x14ac:dyDescent="0.3">
      <c r="A41" s="26">
        <f t="shared" si="0"/>
        <v>35</v>
      </c>
      <c r="B41" s="40" t="s">
        <v>73</v>
      </c>
      <c r="C41" s="27" t="s">
        <v>74</v>
      </c>
      <c r="D41" s="27" t="s">
        <v>75</v>
      </c>
      <c r="E41" s="28">
        <v>121.76</v>
      </c>
      <c r="F41" s="27" t="s">
        <v>11</v>
      </c>
      <c r="G41" s="27" t="s">
        <v>558</v>
      </c>
      <c r="H41" s="27" t="s">
        <v>76</v>
      </c>
      <c r="I41" s="40" t="s">
        <v>77</v>
      </c>
      <c r="J41" s="40" t="s">
        <v>15</v>
      </c>
    </row>
    <row r="42" spans="1:10" ht="43.2" x14ac:dyDescent="0.3">
      <c r="A42" s="26">
        <f t="shared" si="0"/>
        <v>36</v>
      </c>
      <c r="B42" s="40" t="s">
        <v>73</v>
      </c>
      <c r="C42" s="27" t="s">
        <v>74</v>
      </c>
      <c r="D42" s="27" t="s">
        <v>75</v>
      </c>
      <c r="E42" s="28">
        <v>0.15</v>
      </c>
      <c r="F42" s="27" t="s">
        <v>11</v>
      </c>
      <c r="G42" s="27" t="s">
        <v>558</v>
      </c>
      <c r="H42" s="27" t="s">
        <v>267</v>
      </c>
      <c r="I42" s="40" t="s">
        <v>268</v>
      </c>
      <c r="J42" s="40" t="s">
        <v>15</v>
      </c>
    </row>
    <row r="43" spans="1:10" ht="28.8" x14ac:dyDescent="0.3">
      <c r="A43" s="26">
        <f t="shared" si="0"/>
        <v>37</v>
      </c>
      <c r="B43" s="40" t="s">
        <v>304</v>
      </c>
      <c r="C43" s="27" t="s">
        <v>305</v>
      </c>
      <c r="D43" s="27" t="s">
        <v>306</v>
      </c>
      <c r="E43" s="28">
        <v>940.63</v>
      </c>
      <c r="F43" s="27" t="s">
        <v>11</v>
      </c>
      <c r="G43" s="27" t="s">
        <v>558</v>
      </c>
      <c r="H43" s="27" t="s">
        <v>274</v>
      </c>
      <c r="I43" s="40" t="s">
        <v>275</v>
      </c>
      <c r="J43" s="40" t="s">
        <v>15</v>
      </c>
    </row>
    <row r="44" spans="1:10" ht="28.8" x14ac:dyDescent="0.3">
      <c r="A44" s="26">
        <f t="shared" si="0"/>
        <v>38</v>
      </c>
      <c r="B44" s="40" t="s">
        <v>307</v>
      </c>
      <c r="C44" s="27" t="s">
        <v>308</v>
      </c>
      <c r="D44" s="27" t="s">
        <v>309</v>
      </c>
      <c r="E44" s="28">
        <v>123.13</v>
      </c>
      <c r="F44" s="27" t="s">
        <v>11</v>
      </c>
      <c r="G44" s="27" t="s">
        <v>558</v>
      </c>
      <c r="H44" s="27" t="s">
        <v>274</v>
      </c>
      <c r="I44" s="40" t="s">
        <v>275</v>
      </c>
      <c r="J44" s="40" t="s">
        <v>15</v>
      </c>
    </row>
    <row r="45" spans="1:10" ht="28.8" x14ac:dyDescent="0.3">
      <c r="A45" s="26">
        <f t="shared" si="0"/>
        <v>39</v>
      </c>
      <c r="B45" s="40" t="s">
        <v>573</v>
      </c>
      <c r="C45" s="27" t="s">
        <v>574</v>
      </c>
      <c r="D45" s="27" t="s">
        <v>575</v>
      </c>
      <c r="E45" s="28">
        <v>208.39</v>
      </c>
      <c r="F45" s="27" t="s">
        <v>11</v>
      </c>
      <c r="G45" s="27" t="s">
        <v>558</v>
      </c>
      <c r="H45" s="27" t="s">
        <v>119</v>
      </c>
      <c r="I45" s="40" t="s">
        <v>120</v>
      </c>
      <c r="J45" s="40" t="s">
        <v>15</v>
      </c>
    </row>
    <row r="46" spans="1:10" ht="28.8" x14ac:dyDescent="0.3">
      <c r="A46" s="26">
        <f t="shared" si="0"/>
        <v>40</v>
      </c>
      <c r="B46" s="40" t="s">
        <v>576</v>
      </c>
      <c r="C46" s="27"/>
      <c r="D46" s="27"/>
      <c r="E46" s="28">
        <v>9.4</v>
      </c>
      <c r="F46" s="27" t="s">
        <v>11</v>
      </c>
      <c r="G46" s="27" t="s">
        <v>558</v>
      </c>
      <c r="H46" s="27" t="s">
        <v>27</v>
      </c>
      <c r="I46" s="40" t="s">
        <v>28</v>
      </c>
      <c r="J46" s="40" t="s">
        <v>15</v>
      </c>
    </row>
    <row r="47" spans="1:10" ht="28.8" x14ac:dyDescent="0.3">
      <c r="A47" s="26">
        <f t="shared" si="0"/>
        <v>41</v>
      </c>
      <c r="B47" s="40" t="s">
        <v>577</v>
      </c>
      <c r="C47" s="27"/>
      <c r="D47" s="27"/>
      <c r="E47" s="28">
        <v>13.9</v>
      </c>
      <c r="F47" s="27" t="s">
        <v>11</v>
      </c>
      <c r="G47" s="27" t="s">
        <v>558</v>
      </c>
      <c r="H47" s="27" t="s">
        <v>27</v>
      </c>
      <c r="I47" s="40" t="s">
        <v>28</v>
      </c>
      <c r="J47" s="40" t="s">
        <v>15</v>
      </c>
    </row>
    <row r="48" spans="1:10" ht="28.8" x14ac:dyDescent="0.3">
      <c r="A48" s="26">
        <f t="shared" si="0"/>
        <v>42</v>
      </c>
      <c r="B48" s="40" t="s">
        <v>578</v>
      </c>
      <c r="C48" s="27" t="s">
        <v>579</v>
      </c>
      <c r="D48" s="27" t="s">
        <v>580</v>
      </c>
      <c r="E48" s="28">
        <v>60</v>
      </c>
      <c r="F48" s="27" t="s">
        <v>11</v>
      </c>
      <c r="G48" s="27" t="s">
        <v>558</v>
      </c>
      <c r="H48" s="27" t="s">
        <v>263</v>
      </c>
      <c r="I48" s="40" t="s">
        <v>264</v>
      </c>
      <c r="J48" s="40" t="s">
        <v>15</v>
      </c>
    </row>
    <row r="49" spans="1:10" ht="28.8" x14ac:dyDescent="0.3">
      <c r="A49" s="26">
        <f t="shared" si="0"/>
        <v>43</v>
      </c>
      <c r="B49" s="40" t="s">
        <v>581</v>
      </c>
      <c r="C49" s="27" t="s">
        <v>582</v>
      </c>
      <c r="D49" s="27" t="s">
        <v>583</v>
      </c>
      <c r="E49" s="28">
        <v>55</v>
      </c>
      <c r="F49" s="27" t="s">
        <v>11</v>
      </c>
      <c r="G49" s="27" t="s">
        <v>558</v>
      </c>
      <c r="H49" s="27" t="s">
        <v>263</v>
      </c>
      <c r="I49" s="40" t="s">
        <v>264</v>
      </c>
      <c r="J49" s="40" t="s">
        <v>15</v>
      </c>
    </row>
    <row r="50" spans="1:10" ht="28.8" x14ac:dyDescent="0.3">
      <c r="A50" s="26">
        <f t="shared" si="0"/>
        <v>44</v>
      </c>
      <c r="B50" s="40" t="s">
        <v>230</v>
      </c>
      <c r="C50" s="27" t="s">
        <v>231</v>
      </c>
      <c r="D50" s="27" t="s">
        <v>232</v>
      </c>
      <c r="E50" s="28">
        <v>13155.7</v>
      </c>
      <c r="F50" s="27" t="s">
        <v>11</v>
      </c>
      <c r="G50" s="27" t="s">
        <v>558</v>
      </c>
      <c r="H50" s="27" t="s">
        <v>34</v>
      </c>
      <c r="I50" s="40" t="s">
        <v>35</v>
      </c>
      <c r="J50" s="40" t="s">
        <v>15</v>
      </c>
    </row>
    <row r="51" spans="1:10" ht="28.8" x14ac:dyDescent="0.3">
      <c r="A51" s="26">
        <f t="shared" si="0"/>
        <v>45</v>
      </c>
      <c r="B51" s="40" t="s">
        <v>178</v>
      </c>
      <c r="C51" s="27" t="s">
        <v>155</v>
      </c>
      <c r="D51" s="27" t="s">
        <v>179</v>
      </c>
      <c r="E51" s="28">
        <v>13.98</v>
      </c>
      <c r="F51" s="27" t="s">
        <v>11</v>
      </c>
      <c r="G51" s="27" t="s">
        <v>558</v>
      </c>
      <c r="H51" s="27" t="s">
        <v>102</v>
      </c>
      <c r="I51" s="40" t="s">
        <v>103</v>
      </c>
      <c r="J51" s="40" t="s">
        <v>15</v>
      </c>
    </row>
    <row r="52" spans="1:10" ht="28.8" x14ac:dyDescent="0.3">
      <c r="A52" s="26">
        <f t="shared" si="0"/>
        <v>46</v>
      </c>
      <c r="B52" s="40" t="s">
        <v>93</v>
      </c>
      <c r="C52" s="27" t="s">
        <v>94</v>
      </c>
      <c r="D52" s="27" t="s">
        <v>95</v>
      </c>
      <c r="E52" s="28">
        <v>1.66</v>
      </c>
      <c r="F52" s="27" t="s">
        <v>11</v>
      </c>
      <c r="G52" s="27" t="s">
        <v>558</v>
      </c>
      <c r="H52" s="27" t="s">
        <v>34</v>
      </c>
      <c r="I52" s="40" t="s">
        <v>35</v>
      </c>
      <c r="J52" s="40" t="s">
        <v>15</v>
      </c>
    </row>
    <row r="53" spans="1:10" ht="28.8" x14ac:dyDescent="0.3">
      <c r="A53" s="26">
        <f t="shared" si="0"/>
        <v>47</v>
      </c>
      <c r="B53" s="40" t="s">
        <v>584</v>
      </c>
      <c r="C53" s="27"/>
      <c r="D53" s="27" t="s">
        <v>585</v>
      </c>
      <c r="E53" s="28">
        <v>114.49</v>
      </c>
      <c r="F53" s="27" t="s">
        <v>11</v>
      </c>
      <c r="G53" s="27" t="s">
        <v>558</v>
      </c>
      <c r="H53" s="27" t="s">
        <v>34</v>
      </c>
      <c r="I53" s="40" t="s">
        <v>35</v>
      </c>
      <c r="J53" s="40" t="s">
        <v>15</v>
      </c>
    </row>
    <row r="54" spans="1:10" ht="28.8" x14ac:dyDescent="0.3">
      <c r="A54" s="26">
        <f t="shared" si="0"/>
        <v>48</v>
      </c>
      <c r="B54" s="40" t="s">
        <v>602</v>
      </c>
      <c r="C54" s="27" t="s">
        <v>603</v>
      </c>
      <c r="D54" s="27" t="s">
        <v>604</v>
      </c>
      <c r="E54" s="28">
        <v>800</v>
      </c>
      <c r="F54" s="27" t="s">
        <v>11</v>
      </c>
      <c r="G54" s="27" t="s">
        <v>558</v>
      </c>
      <c r="H54" s="27" t="s">
        <v>263</v>
      </c>
      <c r="I54" s="40" t="s">
        <v>264</v>
      </c>
      <c r="J54" s="40" t="s">
        <v>15</v>
      </c>
    </row>
    <row r="55" spans="1:10" ht="28.8" x14ac:dyDescent="0.3">
      <c r="A55" s="26">
        <f t="shared" si="0"/>
        <v>49</v>
      </c>
      <c r="B55" s="40" t="s">
        <v>532</v>
      </c>
      <c r="C55" s="27" t="s">
        <v>533</v>
      </c>
      <c r="D55" s="27" t="s">
        <v>534</v>
      </c>
      <c r="E55" s="28">
        <v>17.100000000000001</v>
      </c>
      <c r="F55" s="27" t="s">
        <v>11</v>
      </c>
      <c r="G55" s="27" t="s">
        <v>558</v>
      </c>
      <c r="H55" s="27" t="s">
        <v>119</v>
      </c>
      <c r="I55" s="40" t="s">
        <v>120</v>
      </c>
      <c r="J55" s="40" t="s">
        <v>15</v>
      </c>
    </row>
    <row r="56" spans="1:10" ht="28.8" x14ac:dyDescent="0.3">
      <c r="A56" s="26">
        <f t="shared" si="0"/>
        <v>50</v>
      </c>
      <c r="B56" s="40" t="s">
        <v>211</v>
      </c>
      <c r="C56" s="27" t="s">
        <v>212</v>
      </c>
      <c r="D56" s="27" t="s">
        <v>213</v>
      </c>
      <c r="E56" s="28">
        <v>542.38</v>
      </c>
      <c r="F56" s="27" t="s">
        <v>11</v>
      </c>
      <c r="G56" s="27" t="s">
        <v>558</v>
      </c>
      <c r="H56" s="27" t="s">
        <v>68</v>
      </c>
      <c r="I56" s="40" t="s">
        <v>69</v>
      </c>
      <c r="J56" s="40" t="s">
        <v>15</v>
      </c>
    </row>
    <row r="57" spans="1:10" ht="28.8" x14ac:dyDescent="0.3">
      <c r="A57" s="26">
        <f t="shared" si="0"/>
        <v>51</v>
      </c>
      <c r="B57" s="40" t="s">
        <v>87</v>
      </c>
      <c r="C57" s="27" t="s">
        <v>88</v>
      </c>
      <c r="D57" s="27" t="s">
        <v>89</v>
      </c>
      <c r="E57" s="28">
        <v>116.59</v>
      </c>
      <c r="F57" s="27" t="s">
        <v>11</v>
      </c>
      <c r="G57" s="27" t="s">
        <v>558</v>
      </c>
      <c r="H57" s="27" t="s">
        <v>76</v>
      </c>
      <c r="I57" s="40" t="s">
        <v>77</v>
      </c>
      <c r="J57" s="40" t="s">
        <v>15</v>
      </c>
    </row>
    <row r="58" spans="1:10" ht="28.8" x14ac:dyDescent="0.3">
      <c r="A58" s="26">
        <f t="shared" si="0"/>
        <v>52</v>
      </c>
      <c r="B58" s="40" t="s">
        <v>36</v>
      </c>
      <c r="C58" s="27" t="s">
        <v>37</v>
      </c>
      <c r="D58" s="27" t="s">
        <v>38</v>
      </c>
      <c r="E58" s="28">
        <v>1375</v>
      </c>
      <c r="F58" s="27" t="s">
        <v>11</v>
      </c>
      <c r="G58" s="27" t="s">
        <v>558</v>
      </c>
      <c r="H58" s="27" t="s">
        <v>39</v>
      </c>
      <c r="I58" s="40" t="s">
        <v>40</v>
      </c>
      <c r="J58" s="40" t="s">
        <v>15</v>
      </c>
    </row>
    <row r="59" spans="1:10" ht="28.8" x14ac:dyDescent="0.3">
      <c r="A59" s="26">
        <f t="shared" si="0"/>
        <v>53</v>
      </c>
      <c r="B59" s="40" t="s">
        <v>104</v>
      </c>
      <c r="C59" s="27" t="s">
        <v>105</v>
      </c>
      <c r="D59" s="27" t="s">
        <v>106</v>
      </c>
      <c r="E59" s="28">
        <v>5640</v>
      </c>
      <c r="F59" s="27" t="s">
        <v>11</v>
      </c>
      <c r="G59" s="27" t="s">
        <v>558</v>
      </c>
      <c r="H59" s="27" t="s">
        <v>34</v>
      </c>
      <c r="I59" s="40" t="s">
        <v>35</v>
      </c>
      <c r="J59" s="40" t="s">
        <v>15</v>
      </c>
    </row>
    <row r="60" spans="1:10" ht="28.8" x14ac:dyDescent="0.3">
      <c r="A60" s="26">
        <f t="shared" si="0"/>
        <v>54</v>
      </c>
      <c r="B60" s="40" t="s">
        <v>586</v>
      </c>
      <c r="C60" s="27" t="s">
        <v>587</v>
      </c>
      <c r="D60" s="27" t="s">
        <v>588</v>
      </c>
      <c r="E60" s="28">
        <v>17.98</v>
      </c>
      <c r="F60" s="27" t="s">
        <v>11</v>
      </c>
      <c r="G60" s="27" t="s">
        <v>558</v>
      </c>
      <c r="H60" s="27" t="s">
        <v>102</v>
      </c>
      <c r="I60" s="40" t="s">
        <v>103</v>
      </c>
      <c r="J60" s="40" t="s">
        <v>15</v>
      </c>
    </row>
    <row r="61" spans="1:10" ht="28.8" x14ac:dyDescent="0.3">
      <c r="A61" s="26">
        <f t="shared" si="0"/>
        <v>55</v>
      </c>
      <c r="B61" s="40" t="s">
        <v>31</v>
      </c>
      <c r="C61" s="27" t="s">
        <v>32</v>
      </c>
      <c r="D61" s="27" t="s">
        <v>33</v>
      </c>
      <c r="E61" s="28">
        <v>91.93</v>
      </c>
      <c r="F61" s="27" t="s">
        <v>11</v>
      </c>
      <c r="G61" s="27" t="s">
        <v>558</v>
      </c>
      <c r="H61" s="27" t="s">
        <v>34</v>
      </c>
      <c r="I61" s="40" t="s">
        <v>35</v>
      </c>
      <c r="J61" s="40" t="s">
        <v>15</v>
      </c>
    </row>
    <row r="62" spans="1:10" ht="28.8" x14ac:dyDescent="0.3">
      <c r="A62" s="26">
        <f t="shared" si="0"/>
        <v>56</v>
      </c>
      <c r="B62" s="40" t="s">
        <v>36</v>
      </c>
      <c r="C62" s="27" t="s">
        <v>37</v>
      </c>
      <c r="D62" s="27" t="s">
        <v>38</v>
      </c>
      <c r="E62" s="28">
        <v>208</v>
      </c>
      <c r="F62" s="27" t="s">
        <v>11</v>
      </c>
      <c r="G62" s="27" t="s">
        <v>558</v>
      </c>
      <c r="H62" s="27" t="s">
        <v>102</v>
      </c>
      <c r="I62" s="40" t="s">
        <v>103</v>
      </c>
      <c r="J62" s="40" t="s">
        <v>15</v>
      </c>
    </row>
    <row r="63" spans="1:10" ht="28.8" x14ac:dyDescent="0.3">
      <c r="A63" s="26">
        <f t="shared" si="0"/>
        <v>57</v>
      </c>
      <c r="B63" s="40" t="s">
        <v>54</v>
      </c>
      <c r="C63" s="27" t="s">
        <v>55</v>
      </c>
      <c r="D63" s="27" t="s">
        <v>56</v>
      </c>
      <c r="E63" s="28">
        <v>246.25</v>
      </c>
      <c r="F63" s="27" t="s">
        <v>11</v>
      </c>
      <c r="G63" s="27" t="s">
        <v>558</v>
      </c>
      <c r="H63" s="27" t="s">
        <v>57</v>
      </c>
      <c r="I63" s="40" t="s">
        <v>58</v>
      </c>
      <c r="J63" s="40" t="s">
        <v>15</v>
      </c>
    </row>
    <row r="64" spans="1:10" ht="28.8" x14ac:dyDescent="0.3">
      <c r="A64" s="26">
        <f t="shared" si="0"/>
        <v>58</v>
      </c>
      <c r="B64" s="40" t="s">
        <v>230</v>
      </c>
      <c r="C64" s="27" t="s">
        <v>231</v>
      </c>
      <c r="D64" s="27" t="s">
        <v>232</v>
      </c>
      <c r="E64" s="28">
        <v>1000</v>
      </c>
      <c r="F64" s="27" t="s">
        <v>11</v>
      </c>
      <c r="G64" s="27" t="s">
        <v>558</v>
      </c>
      <c r="H64" s="27" t="s">
        <v>68</v>
      </c>
      <c r="I64" s="40" t="s">
        <v>69</v>
      </c>
      <c r="J64" s="40" t="s">
        <v>15</v>
      </c>
    </row>
    <row r="65" spans="1:10" ht="28.8" x14ac:dyDescent="0.3">
      <c r="A65" s="26">
        <f t="shared" si="0"/>
        <v>59</v>
      </c>
      <c r="B65" s="40" t="s">
        <v>65</v>
      </c>
      <c r="C65" s="27" t="s">
        <v>66</v>
      </c>
      <c r="D65" s="27" t="s">
        <v>67</v>
      </c>
      <c r="E65" s="28">
        <v>561.79999999999995</v>
      </c>
      <c r="F65" s="27" t="s">
        <v>11</v>
      </c>
      <c r="G65" s="27" t="s">
        <v>558</v>
      </c>
      <c r="H65" s="27" t="s">
        <v>68</v>
      </c>
      <c r="I65" s="40" t="s">
        <v>69</v>
      </c>
      <c r="J65" s="40" t="s">
        <v>15</v>
      </c>
    </row>
    <row r="66" spans="1:10" ht="28.8" x14ac:dyDescent="0.3">
      <c r="A66" s="26">
        <f t="shared" si="0"/>
        <v>60</v>
      </c>
      <c r="B66" s="40" t="s">
        <v>70</v>
      </c>
      <c r="C66" s="27" t="s">
        <v>71</v>
      </c>
      <c r="D66" s="27" t="s">
        <v>530</v>
      </c>
      <c r="E66" s="28">
        <v>531.25</v>
      </c>
      <c r="F66" s="27" t="s">
        <v>11</v>
      </c>
      <c r="G66" s="27" t="s">
        <v>558</v>
      </c>
      <c r="H66" s="27" t="s">
        <v>34</v>
      </c>
      <c r="I66" s="40" t="s">
        <v>35</v>
      </c>
      <c r="J66" s="40" t="s">
        <v>15</v>
      </c>
    </row>
    <row r="67" spans="1:10" ht="28.8" x14ac:dyDescent="0.3">
      <c r="A67" s="26">
        <f t="shared" si="0"/>
        <v>61</v>
      </c>
      <c r="B67" s="40" t="s">
        <v>124</v>
      </c>
      <c r="C67" s="27" t="s">
        <v>125</v>
      </c>
      <c r="D67" s="27" t="s">
        <v>126</v>
      </c>
      <c r="E67" s="28">
        <v>95.58</v>
      </c>
      <c r="F67" s="27" t="s">
        <v>11</v>
      </c>
      <c r="G67" s="27" t="s">
        <v>558</v>
      </c>
      <c r="H67" s="27" t="s">
        <v>52</v>
      </c>
      <c r="I67" s="40" t="s">
        <v>53</v>
      </c>
      <c r="J67" s="40" t="s">
        <v>15</v>
      </c>
    </row>
    <row r="68" spans="1:10" ht="28.8" x14ac:dyDescent="0.3">
      <c r="A68" s="26">
        <f t="shared" si="0"/>
        <v>62</v>
      </c>
      <c r="B68" s="40" t="s">
        <v>90</v>
      </c>
      <c r="C68" s="27" t="s">
        <v>91</v>
      </c>
      <c r="D68" s="27" t="s">
        <v>92</v>
      </c>
      <c r="E68" s="28">
        <v>54.52</v>
      </c>
      <c r="F68" s="27" t="s">
        <v>11</v>
      </c>
      <c r="G68" s="27" t="s">
        <v>558</v>
      </c>
      <c r="H68" s="27" t="s">
        <v>76</v>
      </c>
      <c r="I68" s="40" t="s">
        <v>77</v>
      </c>
      <c r="J68" s="40" t="s">
        <v>15</v>
      </c>
    </row>
    <row r="69" spans="1:10" ht="3" customHeight="1" x14ac:dyDescent="0.3">
      <c r="G69" s="29"/>
    </row>
    <row r="70" spans="1:10" x14ac:dyDescent="0.3">
      <c r="A70" s="30" t="s">
        <v>10</v>
      </c>
      <c r="B70" s="30"/>
      <c r="C70" s="30"/>
      <c r="D70" s="30"/>
      <c r="E70" s="31">
        <f>SUBTOTAL(9,E7:E69)</f>
        <v>158462.40000000005</v>
      </c>
      <c r="F70" s="30"/>
      <c r="G70" s="30"/>
      <c r="H70" s="30"/>
      <c r="I70" s="30"/>
      <c r="J70" s="30"/>
    </row>
    <row r="72" spans="1:10" ht="48" customHeight="1" x14ac:dyDescent="0.3">
      <c r="A72" s="74" t="s">
        <v>225</v>
      </c>
      <c r="B72" s="74"/>
      <c r="C72" s="74"/>
      <c r="D72" s="74"/>
      <c r="E72" s="74"/>
      <c r="F72" s="32"/>
    </row>
    <row r="73" spans="1:10" x14ac:dyDescent="0.3">
      <c r="E73" s="33"/>
    </row>
  </sheetData>
  <mergeCells count="2">
    <mergeCell ref="A5:J5"/>
    <mergeCell ref="A72:E7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activeCell="K3" sqref="K3"/>
    </sheetView>
  </sheetViews>
  <sheetFormatPr defaultColWidth="9.109375" defaultRowHeight="14.4" x14ac:dyDescent="0.3"/>
  <cols>
    <col min="1" max="1" width="7.33203125" customWidth="1"/>
    <col min="2" max="2" width="25.5546875" customWidth="1"/>
    <col min="3" max="3" width="15" customWidth="1"/>
    <col min="4" max="4" width="22.3320312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0.44140625" customWidth="1"/>
    <col min="10" max="10" width="21.6640625" customWidth="1"/>
    <col min="11" max="11" width="27.33203125" customWidth="1"/>
  </cols>
  <sheetData>
    <row r="1" spans="1:11" x14ac:dyDescent="0.3">
      <c r="A1" s="45" t="s">
        <v>15</v>
      </c>
      <c r="B1" s="45"/>
      <c r="C1" s="45"/>
      <c r="D1" s="45"/>
      <c r="E1" s="45"/>
      <c r="F1" s="45"/>
      <c r="G1" s="45"/>
      <c r="J1" s="22"/>
      <c r="K1" s="63"/>
    </row>
    <row r="2" spans="1:11" ht="9.75" customHeight="1" x14ac:dyDescent="0.3">
      <c r="A2" s="63"/>
      <c r="B2" s="63"/>
      <c r="C2" s="63"/>
      <c r="D2" s="63"/>
      <c r="E2" s="63"/>
      <c r="F2" s="63"/>
      <c r="G2" s="63"/>
      <c r="J2" s="22"/>
      <c r="K2" s="63"/>
    </row>
    <row r="3" spans="1:11" ht="15.6" x14ac:dyDescent="0.3">
      <c r="A3" s="65" t="s">
        <v>222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ht="8.25" customHeight="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ht="28.8" x14ac:dyDescent="0.3">
      <c r="A7" s="26">
        <f t="shared" ref="A7:A61" si="0">ROW(A1)</f>
        <v>1</v>
      </c>
      <c r="B7" s="40"/>
      <c r="C7" s="27"/>
      <c r="D7" s="41"/>
      <c r="E7" s="39">
        <v>2439.41</v>
      </c>
      <c r="F7" s="38" t="s">
        <v>11</v>
      </c>
      <c r="G7" s="38" t="s">
        <v>589</v>
      </c>
      <c r="H7" s="38" t="s">
        <v>110</v>
      </c>
      <c r="I7" s="41" t="s">
        <v>111</v>
      </c>
      <c r="J7" s="41" t="s">
        <v>15</v>
      </c>
    </row>
    <row r="8" spans="1:11" ht="28.8" x14ac:dyDescent="0.3">
      <c r="A8" s="26">
        <f t="shared" si="0"/>
        <v>2</v>
      </c>
      <c r="B8" s="40"/>
      <c r="C8" s="27"/>
      <c r="D8" s="41"/>
      <c r="E8" s="39">
        <v>211.02</v>
      </c>
      <c r="F8" s="38" t="s">
        <v>11</v>
      </c>
      <c r="G8" s="38" t="s">
        <v>589</v>
      </c>
      <c r="H8" s="38" t="s">
        <v>68</v>
      </c>
      <c r="I8" s="41" t="s">
        <v>69</v>
      </c>
      <c r="J8" s="41" t="s">
        <v>15</v>
      </c>
      <c r="K8" s="48"/>
    </row>
    <row r="9" spans="1:11" ht="72" x14ac:dyDescent="0.3">
      <c r="A9" s="26">
        <f t="shared" si="0"/>
        <v>3</v>
      </c>
      <c r="B9" s="40"/>
      <c r="C9" s="27"/>
      <c r="D9" s="41"/>
      <c r="E9" s="39">
        <v>6350.61</v>
      </c>
      <c r="F9" s="38" t="s">
        <v>11</v>
      </c>
      <c r="G9" s="38" t="s">
        <v>589</v>
      </c>
      <c r="H9" s="38" t="s">
        <v>13</v>
      </c>
      <c r="I9" s="41" t="s">
        <v>14</v>
      </c>
      <c r="J9" s="41" t="s">
        <v>15</v>
      </c>
      <c r="K9" s="48" t="s">
        <v>131</v>
      </c>
    </row>
    <row r="10" spans="1:11" ht="28.8" x14ac:dyDescent="0.3">
      <c r="A10" s="26">
        <f t="shared" si="0"/>
        <v>4</v>
      </c>
      <c r="B10" s="40"/>
      <c r="C10" s="27"/>
      <c r="D10" s="41"/>
      <c r="E10" s="39">
        <v>80135.53</v>
      </c>
      <c r="F10" s="38" t="s">
        <v>11</v>
      </c>
      <c r="G10" s="38" t="s">
        <v>589</v>
      </c>
      <c r="H10" s="38" t="s">
        <v>16</v>
      </c>
      <c r="I10" s="41" t="s">
        <v>17</v>
      </c>
      <c r="J10" s="41" t="s">
        <v>15</v>
      </c>
    </row>
    <row r="11" spans="1:11" ht="28.8" x14ac:dyDescent="0.3">
      <c r="A11" s="26">
        <f t="shared" si="0"/>
        <v>5</v>
      </c>
      <c r="B11" s="40"/>
      <c r="C11" s="27"/>
      <c r="D11" s="41"/>
      <c r="E11" s="39">
        <v>13181.85</v>
      </c>
      <c r="F11" s="38" t="s">
        <v>11</v>
      </c>
      <c r="G11" s="38" t="s">
        <v>589</v>
      </c>
      <c r="H11" s="38" t="s">
        <v>18</v>
      </c>
      <c r="I11" s="41" t="s">
        <v>19</v>
      </c>
      <c r="J11" s="41" t="s">
        <v>15</v>
      </c>
    </row>
    <row r="12" spans="1:11" ht="43.2" x14ac:dyDescent="0.3">
      <c r="A12" s="26">
        <f t="shared" si="0"/>
        <v>6</v>
      </c>
      <c r="B12" s="40"/>
      <c r="C12" s="27"/>
      <c r="D12" s="41"/>
      <c r="E12" s="39">
        <v>536.63</v>
      </c>
      <c r="F12" s="38" t="s">
        <v>11</v>
      </c>
      <c r="G12" s="38" t="s">
        <v>589</v>
      </c>
      <c r="H12" s="38" t="s">
        <v>20</v>
      </c>
      <c r="I12" s="41" t="s">
        <v>21</v>
      </c>
      <c r="J12" s="41" t="s">
        <v>15</v>
      </c>
    </row>
    <row r="13" spans="1:11" ht="28.8" x14ac:dyDescent="0.3">
      <c r="A13" s="26">
        <f t="shared" si="0"/>
        <v>7</v>
      </c>
      <c r="B13" s="40" t="s">
        <v>96</v>
      </c>
      <c r="C13" s="27" t="s">
        <v>97</v>
      </c>
      <c r="D13" s="40" t="s">
        <v>98</v>
      </c>
      <c r="E13" s="28">
        <v>56.9</v>
      </c>
      <c r="F13" s="27" t="s">
        <v>11</v>
      </c>
      <c r="G13" s="27" t="s">
        <v>589</v>
      </c>
      <c r="H13" s="27" t="s">
        <v>27</v>
      </c>
      <c r="I13" s="40" t="s">
        <v>28</v>
      </c>
      <c r="J13" s="40" t="s">
        <v>15</v>
      </c>
    </row>
    <row r="14" spans="1:11" ht="28.8" x14ac:dyDescent="0.3">
      <c r="A14" s="26">
        <f t="shared" si="0"/>
        <v>8</v>
      </c>
      <c r="B14" s="40" t="s">
        <v>41</v>
      </c>
      <c r="C14" s="27" t="s">
        <v>42</v>
      </c>
      <c r="D14" s="40" t="s">
        <v>43</v>
      </c>
      <c r="E14" s="28">
        <v>5.58</v>
      </c>
      <c r="F14" s="27" t="s">
        <v>11</v>
      </c>
      <c r="G14" s="27" t="s">
        <v>589</v>
      </c>
      <c r="H14" s="27" t="s">
        <v>44</v>
      </c>
      <c r="I14" s="40" t="s">
        <v>45</v>
      </c>
      <c r="J14" s="40" t="s">
        <v>15</v>
      </c>
    </row>
    <row r="15" spans="1:11" ht="43.2" x14ac:dyDescent="0.3">
      <c r="A15" s="26">
        <f t="shared" si="0"/>
        <v>9</v>
      </c>
      <c r="B15" s="40" t="s">
        <v>54</v>
      </c>
      <c r="C15" s="27" t="s">
        <v>55</v>
      </c>
      <c r="D15" s="40" t="s">
        <v>56</v>
      </c>
      <c r="E15" s="28">
        <v>1439.38</v>
      </c>
      <c r="F15" s="27" t="s">
        <v>11</v>
      </c>
      <c r="G15" s="27" t="s">
        <v>589</v>
      </c>
      <c r="H15" s="27" t="s">
        <v>220</v>
      </c>
      <c r="I15" s="40" t="s">
        <v>221</v>
      </c>
      <c r="J15" s="40" t="s">
        <v>15</v>
      </c>
    </row>
    <row r="16" spans="1:11" ht="28.8" x14ac:dyDescent="0.3">
      <c r="A16" s="26">
        <f t="shared" si="0"/>
        <v>10</v>
      </c>
      <c r="B16" s="40" t="s">
        <v>81</v>
      </c>
      <c r="C16" s="27" t="s">
        <v>82</v>
      </c>
      <c r="D16" s="40" t="s">
        <v>83</v>
      </c>
      <c r="E16" s="28">
        <v>268.74</v>
      </c>
      <c r="F16" s="27" t="s">
        <v>11</v>
      </c>
      <c r="G16" s="27" t="s">
        <v>589</v>
      </c>
      <c r="H16" s="27" t="s">
        <v>27</v>
      </c>
      <c r="I16" s="40" t="s">
        <v>28</v>
      </c>
      <c r="J16" s="40" t="s">
        <v>15</v>
      </c>
    </row>
    <row r="17" spans="1:10" ht="28.8" x14ac:dyDescent="0.3">
      <c r="A17" s="26">
        <f t="shared" si="0"/>
        <v>11</v>
      </c>
      <c r="B17" s="40" t="s">
        <v>115</v>
      </c>
      <c r="C17" s="27"/>
      <c r="D17" s="41"/>
      <c r="E17" s="39">
        <v>1410</v>
      </c>
      <c r="F17" s="38" t="s">
        <v>11</v>
      </c>
      <c r="G17" s="38" t="s">
        <v>589</v>
      </c>
      <c r="H17" s="38" t="s">
        <v>68</v>
      </c>
      <c r="I17" s="41" t="s">
        <v>69</v>
      </c>
      <c r="J17" s="41" t="s">
        <v>15</v>
      </c>
    </row>
    <row r="18" spans="1:10" ht="28.8" x14ac:dyDescent="0.3">
      <c r="A18" s="26">
        <f t="shared" si="0"/>
        <v>12</v>
      </c>
      <c r="B18" s="40" t="s">
        <v>167</v>
      </c>
      <c r="C18" s="27" t="s">
        <v>168</v>
      </c>
      <c r="D18" s="40" t="s">
        <v>440</v>
      </c>
      <c r="E18" s="28">
        <v>74.180000000000007</v>
      </c>
      <c r="F18" s="27" t="s">
        <v>11</v>
      </c>
      <c r="G18" s="27" t="s">
        <v>589</v>
      </c>
      <c r="H18" s="27" t="s">
        <v>68</v>
      </c>
      <c r="I18" s="40" t="s">
        <v>69</v>
      </c>
      <c r="J18" s="40" t="s">
        <v>15</v>
      </c>
    </row>
    <row r="19" spans="1:10" ht="28.8" x14ac:dyDescent="0.3">
      <c r="A19" s="26">
        <f t="shared" si="0"/>
        <v>13</v>
      </c>
      <c r="B19" s="40"/>
      <c r="C19" s="27"/>
      <c r="D19" s="41"/>
      <c r="E19" s="39">
        <v>746.52</v>
      </c>
      <c r="F19" s="38" t="s">
        <v>11</v>
      </c>
      <c r="G19" s="38" t="s">
        <v>589</v>
      </c>
      <c r="H19" s="38" t="s">
        <v>195</v>
      </c>
      <c r="I19" s="41" t="s">
        <v>196</v>
      </c>
      <c r="J19" s="41" t="s">
        <v>15</v>
      </c>
    </row>
    <row r="20" spans="1:10" ht="28.8" x14ac:dyDescent="0.3">
      <c r="A20" s="26">
        <f t="shared" si="0"/>
        <v>14</v>
      </c>
      <c r="B20" s="40"/>
      <c r="C20" s="27"/>
      <c r="D20" s="41"/>
      <c r="E20" s="39">
        <v>168</v>
      </c>
      <c r="F20" s="38" t="s">
        <v>11</v>
      </c>
      <c r="G20" s="38" t="s">
        <v>589</v>
      </c>
      <c r="H20" s="38" t="s">
        <v>29</v>
      </c>
      <c r="I20" s="41" t="s">
        <v>30</v>
      </c>
      <c r="J20" s="41" t="s">
        <v>15</v>
      </c>
    </row>
    <row r="21" spans="1:10" ht="43.2" x14ac:dyDescent="0.3">
      <c r="A21" s="26">
        <f t="shared" si="0"/>
        <v>15</v>
      </c>
      <c r="B21" s="40" t="s">
        <v>590</v>
      </c>
      <c r="C21" s="27" t="s">
        <v>591</v>
      </c>
      <c r="D21" s="40" t="s">
        <v>592</v>
      </c>
      <c r="E21" s="28">
        <v>20.96</v>
      </c>
      <c r="F21" s="27" t="s">
        <v>11</v>
      </c>
      <c r="G21" s="27" t="s">
        <v>589</v>
      </c>
      <c r="H21" s="27" t="s">
        <v>25</v>
      </c>
      <c r="I21" s="40" t="s">
        <v>26</v>
      </c>
      <c r="J21" s="40" t="s">
        <v>15</v>
      </c>
    </row>
    <row r="22" spans="1:10" ht="28.8" x14ac:dyDescent="0.3">
      <c r="A22" s="26">
        <f t="shared" si="0"/>
        <v>16</v>
      </c>
      <c r="B22" s="40" t="s">
        <v>590</v>
      </c>
      <c r="C22" s="27" t="s">
        <v>591</v>
      </c>
      <c r="D22" s="40" t="s">
        <v>592</v>
      </c>
      <c r="E22" s="28">
        <v>105</v>
      </c>
      <c r="F22" s="27" t="s">
        <v>11</v>
      </c>
      <c r="G22" s="27" t="s">
        <v>589</v>
      </c>
      <c r="H22" s="27" t="s">
        <v>528</v>
      </c>
      <c r="I22" s="40" t="s">
        <v>529</v>
      </c>
      <c r="J22" s="40" t="s">
        <v>15</v>
      </c>
    </row>
    <row r="23" spans="1:10" ht="43.2" x14ac:dyDescent="0.3">
      <c r="A23" s="26">
        <f t="shared" si="0"/>
        <v>17</v>
      </c>
      <c r="B23" s="40" t="s">
        <v>170</v>
      </c>
      <c r="C23" s="27" t="s">
        <v>171</v>
      </c>
      <c r="D23" s="40" t="s">
        <v>172</v>
      </c>
      <c r="E23" s="28">
        <v>160</v>
      </c>
      <c r="F23" s="27" t="s">
        <v>11</v>
      </c>
      <c r="G23" s="27" t="s">
        <v>589</v>
      </c>
      <c r="H23" s="27" t="s">
        <v>102</v>
      </c>
      <c r="I23" s="40" t="s">
        <v>103</v>
      </c>
      <c r="J23" s="40" t="s">
        <v>15</v>
      </c>
    </row>
    <row r="24" spans="1:10" ht="43.2" x14ac:dyDescent="0.3">
      <c r="A24" s="26">
        <f t="shared" si="0"/>
        <v>18</v>
      </c>
      <c r="B24" s="40" t="s">
        <v>189</v>
      </c>
      <c r="C24" s="27" t="s">
        <v>190</v>
      </c>
      <c r="D24" s="40" t="s">
        <v>191</v>
      </c>
      <c r="E24" s="28">
        <v>173.12</v>
      </c>
      <c r="F24" s="27" t="s">
        <v>11</v>
      </c>
      <c r="G24" s="27" t="s">
        <v>589</v>
      </c>
      <c r="H24" s="27" t="s">
        <v>102</v>
      </c>
      <c r="I24" s="40" t="s">
        <v>103</v>
      </c>
      <c r="J24" s="40" t="s">
        <v>15</v>
      </c>
    </row>
    <row r="25" spans="1:10" ht="28.8" x14ac:dyDescent="0.3">
      <c r="A25" s="26">
        <f t="shared" si="0"/>
        <v>19</v>
      </c>
      <c r="B25" s="40" t="s">
        <v>189</v>
      </c>
      <c r="C25" s="27" t="s">
        <v>190</v>
      </c>
      <c r="D25" s="40" t="s">
        <v>191</v>
      </c>
      <c r="E25" s="28">
        <v>163.28</v>
      </c>
      <c r="F25" s="27" t="s">
        <v>11</v>
      </c>
      <c r="G25" s="27" t="s">
        <v>589</v>
      </c>
      <c r="H25" s="27" t="s">
        <v>39</v>
      </c>
      <c r="I25" s="40" t="s">
        <v>40</v>
      </c>
      <c r="J25" s="40" t="s">
        <v>15</v>
      </c>
    </row>
    <row r="26" spans="1:10" ht="28.8" x14ac:dyDescent="0.3">
      <c r="A26" s="26">
        <f t="shared" si="0"/>
        <v>20</v>
      </c>
      <c r="B26" s="40" t="s">
        <v>78</v>
      </c>
      <c r="C26" s="27" t="s">
        <v>79</v>
      </c>
      <c r="D26" s="40" t="s">
        <v>80</v>
      </c>
      <c r="E26" s="28">
        <v>568.96</v>
      </c>
      <c r="F26" s="27" t="s">
        <v>11</v>
      </c>
      <c r="G26" s="27" t="s">
        <v>589</v>
      </c>
      <c r="H26" s="27" t="s">
        <v>44</v>
      </c>
      <c r="I26" s="40" t="s">
        <v>45</v>
      </c>
      <c r="J26" s="40" t="s">
        <v>15</v>
      </c>
    </row>
    <row r="27" spans="1:10" ht="43.2" x14ac:dyDescent="0.3">
      <c r="A27" s="26">
        <f t="shared" si="0"/>
        <v>21</v>
      </c>
      <c r="B27" s="40" t="s">
        <v>178</v>
      </c>
      <c r="C27" s="27" t="s">
        <v>155</v>
      </c>
      <c r="D27" s="40" t="s">
        <v>179</v>
      </c>
      <c r="E27" s="28">
        <v>105.05</v>
      </c>
      <c r="F27" s="27" t="s">
        <v>11</v>
      </c>
      <c r="G27" s="27" t="s">
        <v>589</v>
      </c>
      <c r="H27" s="27" t="s">
        <v>102</v>
      </c>
      <c r="I27" s="40" t="s">
        <v>103</v>
      </c>
      <c r="J27" s="40" t="s">
        <v>15</v>
      </c>
    </row>
    <row r="28" spans="1:10" ht="28.8" x14ac:dyDescent="0.3">
      <c r="A28" s="26">
        <f t="shared" si="0"/>
        <v>22</v>
      </c>
      <c r="B28" s="40" t="s">
        <v>593</v>
      </c>
      <c r="C28" s="27" t="s">
        <v>594</v>
      </c>
      <c r="D28" s="40" t="s">
        <v>595</v>
      </c>
      <c r="E28" s="28">
        <v>80</v>
      </c>
      <c r="F28" s="27" t="s">
        <v>11</v>
      </c>
      <c r="G28" s="27" t="s">
        <v>589</v>
      </c>
      <c r="H28" s="27" t="s">
        <v>119</v>
      </c>
      <c r="I28" s="40" t="s">
        <v>120</v>
      </c>
      <c r="J28" s="40" t="s">
        <v>15</v>
      </c>
    </row>
    <row r="29" spans="1:10" ht="28.8" x14ac:dyDescent="0.3">
      <c r="A29" s="26">
        <f t="shared" si="0"/>
        <v>23</v>
      </c>
      <c r="B29" s="40" t="s">
        <v>46</v>
      </c>
      <c r="C29" s="27" t="s">
        <v>47</v>
      </c>
      <c r="D29" s="40" t="s">
        <v>48</v>
      </c>
      <c r="E29" s="28">
        <v>653.66</v>
      </c>
      <c r="F29" s="27" t="s">
        <v>11</v>
      </c>
      <c r="G29" s="27" t="s">
        <v>589</v>
      </c>
      <c r="H29" s="27" t="s">
        <v>27</v>
      </c>
      <c r="I29" s="40" t="s">
        <v>28</v>
      </c>
      <c r="J29" s="40" t="s">
        <v>15</v>
      </c>
    </row>
    <row r="30" spans="1:10" ht="28.8" x14ac:dyDescent="0.3">
      <c r="A30" s="26">
        <f t="shared" si="0"/>
        <v>24</v>
      </c>
      <c r="B30" s="40" t="s">
        <v>49</v>
      </c>
      <c r="C30" s="27" t="s">
        <v>50</v>
      </c>
      <c r="D30" s="40" t="s">
        <v>51</v>
      </c>
      <c r="E30" s="28">
        <v>103</v>
      </c>
      <c r="F30" s="27" t="s">
        <v>11</v>
      </c>
      <c r="G30" s="27" t="s">
        <v>589</v>
      </c>
      <c r="H30" s="27" t="s">
        <v>52</v>
      </c>
      <c r="I30" s="40" t="s">
        <v>53</v>
      </c>
      <c r="J30" s="40" t="s">
        <v>15</v>
      </c>
    </row>
    <row r="31" spans="1:10" ht="28.8" x14ac:dyDescent="0.3">
      <c r="A31" s="26">
        <f t="shared" si="0"/>
        <v>25</v>
      </c>
      <c r="B31" s="40" t="s">
        <v>395</v>
      </c>
      <c r="C31" s="27" t="s">
        <v>396</v>
      </c>
      <c r="D31" s="40" t="s">
        <v>397</v>
      </c>
      <c r="E31" s="28">
        <v>1072.5</v>
      </c>
      <c r="F31" s="27" t="s">
        <v>11</v>
      </c>
      <c r="G31" s="27" t="s">
        <v>589</v>
      </c>
      <c r="H31" s="27" t="s">
        <v>195</v>
      </c>
      <c r="I31" s="40" t="s">
        <v>196</v>
      </c>
      <c r="J31" s="40" t="s">
        <v>15</v>
      </c>
    </row>
    <row r="32" spans="1:10" ht="28.8" x14ac:dyDescent="0.3">
      <c r="A32" s="26">
        <f t="shared" si="0"/>
        <v>26</v>
      </c>
      <c r="B32" s="40" t="s">
        <v>73</v>
      </c>
      <c r="C32" s="27" t="s">
        <v>74</v>
      </c>
      <c r="D32" s="40" t="s">
        <v>75</v>
      </c>
      <c r="E32" s="28">
        <v>121.76</v>
      </c>
      <c r="F32" s="27" t="s">
        <v>11</v>
      </c>
      <c r="G32" s="27" t="s">
        <v>589</v>
      </c>
      <c r="H32" s="27" t="s">
        <v>76</v>
      </c>
      <c r="I32" s="40" t="s">
        <v>77</v>
      </c>
      <c r="J32" s="40" t="s">
        <v>15</v>
      </c>
    </row>
    <row r="33" spans="1:10" ht="28.8" x14ac:dyDescent="0.3">
      <c r="A33" s="26">
        <f t="shared" si="0"/>
        <v>27</v>
      </c>
      <c r="B33" s="40" t="s">
        <v>186</v>
      </c>
      <c r="C33" s="27" t="s">
        <v>187</v>
      </c>
      <c r="D33" s="40" t="s">
        <v>188</v>
      </c>
      <c r="E33" s="28">
        <v>731.02</v>
      </c>
      <c r="F33" s="27" t="s">
        <v>11</v>
      </c>
      <c r="G33" s="27" t="s">
        <v>589</v>
      </c>
      <c r="H33" s="27" t="s">
        <v>110</v>
      </c>
      <c r="I33" s="40" t="s">
        <v>111</v>
      </c>
      <c r="J33" s="40" t="s">
        <v>15</v>
      </c>
    </row>
    <row r="34" spans="1:10" ht="28.8" x14ac:dyDescent="0.3">
      <c r="A34" s="26">
        <f t="shared" si="0"/>
        <v>28</v>
      </c>
      <c r="B34" s="40" t="s">
        <v>81</v>
      </c>
      <c r="C34" s="27" t="s">
        <v>82</v>
      </c>
      <c r="D34" s="40" t="s">
        <v>83</v>
      </c>
      <c r="E34" s="28">
        <v>171.9</v>
      </c>
      <c r="F34" s="27" t="s">
        <v>11</v>
      </c>
      <c r="G34" s="27" t="s">
        <v>589</v>
      </c>
      <c r="H34" s="27" t="s">
        <v>220</v>
      </c>
      <c r="I34" s="40" t="s">
        <v>221</v>
      </c>
      <c r="J34" s="40" t="s">
        <v>15</v>
      </c>
    </row>
    <row r="35" spans="1:10" ht="43.2" x14ac:dyDescent="0.3">
      <c r="A35" s="26">
        <f t="shared" si="0"/>
        <v>29</v>
      </c>
      <c r="B35" s="40" t="s">
        <v>84</v>
      </c>
      <c r="C35" s="27" t="s">
        <v>85</v>
      </c>
      <c r="D35" s="40" t="s">
        <v>86</v>
      </c>
      <c r="E35" s="28">
        <v>423.39</v>
      </c>
      <c r="F35" s="27" t="s">
        <v>11</v>
      </c>
      <c r="G35" s="27" t="s">
        <v>589</v>
      </c>
      <c r="H35" s="27" t="s">
        <v>20</v>
      </c>
      <c r="I35" s="40" t="s">
        <v>21</v>
      </c>
      <c r="J35" s="40" t="s">
        <v>15</v>
      </c>
    </row>
    <row r="36" spans="1:10" ht="28.8" x14ac:dyDescent="0.3">
      <c r="A36" s="26">
        <f t="shared" si="0"/>
        <v>30</v>
      </c>
      <c r="B36" s="40" t="s">
        <v>596</v>
      </c>
      <c r="C36" s="27" t="s">
        <v>597</v>
      </c>
      <c r="D36" s="40" t="s">
        <v>598</v>
      </c>
      <c r="E36" s="28">
        <v>31.1</v>
      </c>
      <c r="F36" s="27" t="s">
        <v>11</v>
      </c>
      <c r="G36" s="27" t="s">
        <v>589</v>
      </c>
      <c r="H36" s="27" t="s">
        <v>27</v>
      </c>
      <c r="I36" s="40" t="s">
        <v>28</v>
      </c>
      <c r="J36" s="40" t="s">
        <v>15</v>
      </c>
    </row>
    <row r="37" spans="1:10" ht="28.8" x14ac:dyDescent="0.3">
      <c r="A37" s="26">
        <f t="shared" si="0"/>
        <v>31</v>
      </c>
      <c r="B37" s="40"/>
      <c r="C37" s="27"/>
      <c r="D37" s="41"/>
      <c r="E37" s="39">
        <v>106.71</v>
      </c>
      <c r="F37" s="38" t="s">
        <v>11</v>
      </c>
      <c r="G37" s="38" t="s">
        <v>589</v>
      </c>
      <c r="H37" s="38" t="s">
        <v>110</v>
      </c>
      <c r="I37" s="41" t="s">
        <v>111</v>
      </c>
      <c r="J37" s="41" t="s">
        <v>15</v>
      </c>
    </row>
    <row r="38" spans="1:10" ht="28.8" x14ac:dyDescent="0.3">
      <c r="A38" s="26">
        <f t="shared" si="0"/>
        <v>32</v>
      </c>
      <c r="B38" s="40" t="s">
        <v>388</v>
      </c>
      <c r="C38" s="27" t="s">
        <v>82</v>
      </c>
      <c r="D38" s="40" t="s">
        <v>83</v>
      </c>
      <c r="E38" s="28">
        <v>52.56</v>
      </c>
      <c r="F38" s="27" t="s">
        <v>11</v>
      </c>
      <c r="G38" s="27" t="s">
        <v>589</v>
      </c>
      <c r="H38" s="27" t="s">
        <v>27</v>
      </c>
      <c r="I38" s="40" t="s">
        <v>28</v>
      </c>
      <c r="J38" s="40" t="s">
        <v>15</v>
      </c>
    </row>
    <row r="39" spans="1:10" ht="28.8" x14ac:dyDescent="0.3">
      <c r="A39" s="26">
        <f t="shared" si="0"/>
        <v>33</v>
      </c>
      <c r="B39" s="40" t="s">
        <v>116</v>
      </c>
      <c r="C39" s="27" t="s">
        <v>117</v>
      </c>
      <c r="D39" s="40" t="s">
        <v>118</v>
      </c>
      <c r="E39" s="28">
        <v>235.5</v>
      </c>
      <c r="F39" s="27" t="s">
        <v>11</v>
      </c>
      <c r="G39" s="27" t="s">
        <v>589</v>
      </c>
      <c r="H39" s="27" t="s">
        <v>119</v>
      </c>
      <c r="I39" s="40" t="s">
        <v>120</v>
      </c>
      <c r="J39" s="40" t="s">
        <v>15</v>
      </c>
    </row>
    <row r="40" spans="1:10" ht="28.8" x14ac:dyDescent="0.3">
      <c r="A40" s="26">
        <f t="shared" si="0"/>
        <v>34</v>
      </c>
      <c r="B40" s="40" t="s">
        <v>236</v>
      </c>
      <c r="C40" s="27" t="s">
        <v>237</v>
      </c>
      <c r="D40" s="40" t="s">
        <v>238</v>
      </c>
      <c r="E40" s="28">
        <v>134.88</v>
      </c>
      <c r="F40" s="27" t="s">
        <v>11</v>
      </c>
      <c r="G40" s="27" t="s">
        <v>589</v>
      </c>
      <c r="H40" s="27" t="s">
        <v>119</v>
      </c>
      <c r="I40" s="40" t="s">
        <v>120</v>
      </c>
      <c r="J40" s="40" t="s">
        <v>15</v>
      </c>
    </row>
    <row r="41" spans="1:10" ht="28.8" x14ac:dyDescent="0.3">
      <c r="A41" s="26">
        <f t="shared" si="0"/>
        <v>35</v>
      </c>
      <c r="B41" s="40" t="s">
        <v>93</v>
      </c>
      <c r="C41" s="27" t="s">
        <v>94</v>
      </c>
      <c r="D41" s="40" t="s">
        <v>95</v>
      </c>
      <c r="E41" s="28">
        <v>131.06</v>
      </c>
      <c r="F41" s="27" t="s">
        <v>11</v>
      </c>
      <c r="G41" s="27" t="s">
        <v>589</v>
      </c>
      <c r="H41" s="27" t="s">
        <v>34</v>
      </c>
      <c r="I41" s="40" t="s">
        <v>35</v>
      </c>
      <c r="J41" s="40" t="s">
        <v>15</v>
      </c>
    </row>
    <row r="42" spans="1:10" ht="28.8" x14ac:dyDescent="0.3">
      <c r="A42" s="26">
        <f t="shared" si="0"/>
        <v>36</v>
      </c>
      <c r="B42" s="40" t="s">
        <v>167</v>
      </c>
      <c r="C42" s="27" t="s">
        <v>168</v>
      </c>
      <c r="D42" s="40" t="s">
        <v>440</v>
      </c>
      <c r="E42" s="28">
        <f>92.64-46.46</f>
        <v>46.18</v>
      </c>
      <c r="F42" s="27" t="s">
        <v>11</v>
      </c>
      <c r="G42" s="27" t="s">
        <v>589</v>
      </c>
      <c r="H42" s="27" t="s">
        <v>76</v>
      </c>
      <c r="I42" s="40" t="s">
        <v>77</v>
      </c>
      <c r="J42" s="40" t="s">
        <v>15</v>
      </c>
    </row>
    <row r="43" spans="1:10" ht="28.8" x14ac:dyDescent="0.3">
      <c r="A43" s="26">
        <f t="shared" si="0"/>
        <v>37</v>
      </c>
      <c r="B43" s="40" t="s">
        <v>398</v>
      </c>
      <c r="C43" s="27" t="s">
        <v>399</v>
      </c>
      <c r="D43" s="40" t="s">
        <v>400</v>
      </c>
      <c r="E43" s="28">
        <v>15.72</v>
      </c>
      <c r="F43" s="27" t="s">
        <v>11</v>
      </c>
      <c r="G43" s="27" t="s">
        <v>589</v>
      </c>
      <c r="H43" s="27" t="s">
        <v>119</v>
      </c>
      <c r="I43" s="40" t="s">
        <v>120</v>
      </c>
      <c r="J43" s="40" t="s">
        <v>15</v>
      </c>
    </row>
    <row r="44" spans="1:10" ht="28.8" x14ac:dyDescent="0.3">
      <c r="A44" s="26">
        <f t="shared" si="0"/>
        <v>38</v>
      </c>
      <c r="B44" s="40" t="s">
        <v>362</v>
      </c>
      <c r="C44" s="27" t="s">
        <v>363</v>
      </c>
      <c r="D44" s="40" t="s">
        <v>364</v>
      </c>
      <c r="E44" s="28">
        <v>500</v>
      </c>
      <c r="F44" s="27" t="s">
        <v>11</v>
      </c>
      <c r="G44" s="27" t="s">
        <v>589</v>
      </c>
      <c r="H44" s="27" t="s">
        <v>195</v>
      </c>
      <c r="I44" s="40" t="s">
        <v>196</v>
      </c>
      <c r="J44" s="40" t="s">
        <v>15</v>
      </c>
    </row>
    <row r="45" spans="1:10" ht="28.8" x14ac:dyDescent="0.3">
      <c r="A45" s="26">
        <f t="shared" si="0"/>
        <v>39</v>
      </c>
      <c r="B45" s="40" t="s">
        <v>211</v>
      </c>
      <c r="C45" s="27" t="s">
        <v>212</v>
      </c>
      <c r="D45" s="40" t="s">
        <v>213</v>
      </c>
      <c r="E45" s="28">
        <v>602.85</v>
      </c>
      <c r="F45" s="27" t="s">
        <v>11</v>
      </c>
      <c r="G45" s="27" t="s">
        <v>589</v>
      </c>
      <c r="H45" s="27" t="s">
        <v>68</v>
      </c>
      <c r="I45" s="40" t="s">
        <v>69</v>
      </c>
      <c r="J45" s="40" t="s">
        <v>15</v>
      </c>
    </row>
    <row r="46" spans="1:10" ht="43.2" x14ac:dyDescent="0.3">
      <c r="A46" s="26">
        <f t="shared" si="0"/>
        <v>40</v>
      </c>
      <c r="B46" s="40" t="s">
        <v>353</v>
      </c>
      <c r="C46" s="27" t="s">
        <v>354</v>
      </c>
      <c r="D46" s="40" t="s">
        <v>355</v>
      </c>
      <c r="E46" s="28">
        <v>1970.85</v>
      </c>
      <c r="F46" s="27" t="s">
        <v>11</v>
      </c>
      <c r="G46" s="27" t="s">
        <v>589</v>
      </c>
      <c r="H46" s="27" t="s">
        <v>209</v>
      </c>
      <c r="I46" s="40" t="s">
        <v>210</v>
      </c>
      <c r="J46" s="40" t="s">
        <v>15</v>
      </c>
    </row>
    <row r="47" spans="1:10" ht="28.8" x14ac:dyDescent="0.3">
      <c r="A47" s="26">
        <f t="shared" si="0"/>
        <v>41</v>
      </c>
      <c r="B47" s="40" t="s">
        <v>170</v>
      </c>
      <c r="C47" s="27" t="s">
        <v>171</v>
      </c>
      <c r="D47" s="40" t="s">
        <v>172</v>
      </c>
      <c r="E47" s="28">
        <v>180</v>
      </c>
      <c r="F47" s="27" t="s">
        <v>11</v>
      </c>
      <c r="G47" s="27" t="s">
        <v>589</v>
      </c>
      <c r="H47" s="27" t="s">
        <v>173</v>
      </c>
      <c r="I47" s="40" t="s">
        <v>174</v>
      </c>
      <c r="J47" s="40" t="s">
        <v>15</v>
      </c>
    </row>
    <row r="48" spans="1:10" ht="28.8" x14ac:dyDescent="0.3">
      <c r="A48" s="26">
        <f t="shared" si="0"/>
        <v>42</v>
      </c>
      <c r="B48" s="40" t="s">
        <v>104</v>
      </c>
      <c r="C48" s="27" t="s">
        <v>105</v>
      </c>
      <c r="D48" s="40" t="s">
        <v>106</v>
      </c>
      <c r="E48" s="28">
        <v>51048.63</v>
      </c>
      <c r="F48" s="27" t="s">
        <v>11</v>
      </c>
      <c r="G48" s="27" t="s">
        <v>589</v>
      </c>
      <c r="H48" s="27" t="s">
        <v>34</v>
      </c>
      <c r="I48" s="40" t="s">
        <v>35</v>
      </c>
      <c r="J48" s="40" t="s">
        <v>15</v>
      </c>
    </row>
    <row r="49" spans="1:10" ht="28.8" x14ac:dyDescent="0.3">
      <c r="A49" s="26">
        <f t="shared" si="0"/>
        <v>43</v>
      </c>
      <c r="B49" s="40" t="s">
        <v>31</v>
      </c>
      <c r="C49" s="27" t="s">
        <v>32</v>
      </c>
      <c r="D49" s="40" t="s">
        <v>33</v>
      </c>
      <c r="E49" s="28">
        <v>93.51</v>
      </c>
      <c r="F49" s="27" t="s">
        <v>11</v>
      </c>
      <c r="G49" s="27" t="s">
        <v>589</v>
      </c>
      <c r="H49" s="27" t="s">
        <v>34</v>
      </c>
      <c r="I49" s="40" t="s">
        <v>35</v>
      </c>
      <c r="J49" s="40" t="s">
        <v>15</v>
      </c>
    </row>
    <row r="50" spans="1:10" ht="28.8" x14ac:dyDescent="0.3">
      <c r="A50" s="26">
        <f t="shared" si="0"/>
        <v>44</v>
      </c>
      <c r="B50" s="40" t="s">
        <v>36</v>
      </c>
      <c r="C50" s="27" t="s">
        <v>37</v>
      </c>
      <c r="D50" s="40" t="s">
        <v>38</v>
      </c>
      <c r="E50" s="28">
        <v>1375</v>
      </c>
      <c r="F50" s="27" t="s">
        <v>11</v>
      </c>
      <c r="G50" s="27" t="s">
        <v>589</v>
      </c>
      <c r="H50" s="27" t="s">
        <v>39</v>
      </c>
      <c r="I50" s="40" t="s">
        <v>40</v>
      </c>
      <c r="J50" s="40" t="s">
        <v>15</v>
      </c>
    </row>
    <row r="51" spans="1:10" ht="43.2" x14ac:dyDescent="0.3">
      <c r="A51" s="26">
        <f t="shared" si="0"/>
        <v>45</v>
      </c>
      <c r="B51" s="40" t="s">
        <v>54</v>
      </c>
      <c r="C51" s="27" t="s">
        <v>55</v>
      </c>
      <c r="D51" s="40" t="s">
        <v>56</v>
      </c>
      <c r="E51" s="28">
        <v>246.25</v>
      </c>
      <c r="F51" s="27" t="s">
        <v>11</v>
      </c>
      <c r="G51" s="27" t="s">
        <v>589</v>
      </c>
      <c r="H51" s="27" t="s">
        <v>57</v>
      </c>
      <c r="I51" s="40" t="s">
        <v>58</v>
      </c>
      <c r="J51" s="40" t="s">
        <v>15</v>
      </c>
    </row>
    <row r="52" spans="1:10" ht="43.2" x14ac:dyDescent="0.3">
      <c r="A52" s="26">
        <f t="shared" si="0"/>
        <v>46</v>
      </c>
      <c r="B52" s="40" t="s">
        <v>59</v>
      </c>
      <c r="C52" s="27" t="s">
        <v>60</v>
      </c>
      <c r="D52" s="40" t="s">
        <v>61</v>
      </c>
      <c r="E52" s="28">
        <v>400</v>
      </c>
      <c r="F52" s="27" t="s">
        <v>11</v>
      </c>
      <c r="G52" s="27" t="s">
        <v>589</v>
      </c>
      <c r="H52" s="27" t="s">
        <v>57</v>
      </c>
      <c r="I52" s="40" t="s">
        <v>58</v>
      </c>
      <c r="J52" s="40" t="s">
        <v>15</v>
      </c>
    </row>
    <row r="53" spans="1:10" ht="28.8" x14ac:dyDescent="0.3">
      <c r="A53" s="26">
        <f t="shared" si="0"/>
        <v>47</v>
      </c>
      <c r="B53" s="40" t="s">
        <v>65</v>
      </c>
      <c r="C53" s="27" t="s">
        <v>66</v>
      </c>
      <c r="D53" s="40" t="s">
        <v>67</v>
      </c>
      <c r="E53" s="28">
        <v>561.79999999999995</v>
      </c>
      <c r="F53" s="27" t="s">
        <v>11</v>
      </c>
      <c r="G53" s="27" t="s">
        <v>589</v>
      </c>
      <c r="H53" s="27" t="s">
        <v>68</v>
      </c>
      <c r="I53" s="40" t="s">
        <v>69</v>
      </c>
      <c r="J53" s="40" t="s">
        <v>15</v>
      </c>
    </row>
    <row r="54" spans="1:10" ht="28.8" x14ac:dyDescent="0.3">
      <c r="A54" s="26">
        <f t="shared" si="0"/>
        <v>48</v>
      </c>
      <c r="B54" s="40" t="s">
        <v>70</v>
      </c>
      <c r="C54" s="27" t="s">
        <v>71</v>
      </c>
      <c r="D54" s="40" t="s">
        <v>530</v>
      </c>
      <c r="E54" s="28">
        <v>531.25</v>
      </c>
      <c r="F54" s="27" t="s">
        <v>11</v>
      </c>
      <c r="G54" s="27" t="s">
        <v>589</v>
      </c>
      <c r="H54" s="27" t="s">
        <v>34</v>
      </c>
      <c r="I54" s="40" t="s">
        <v>35</v>
      </c>
      <c r="J54" s="40" t="s">
        <v>15</v>
      </c>
    </row>
    <row r="55" spans="1:10" ht="43.2" x14ac:dyDescent="0.3">
      <c r="A55" s="26">
        <f t="shared" si="0"/>
        <v>49</v>
      </c>
      <c r="B55" s="40" t="s">
        <v>178</v>
      </c>
      <c r="C55" s="27" t="s">
        <v>155</v>
      </c>
      <c r="D55" s="40" t="s">
        <v>179</v>
      </c>
      <c r="E55" s="28">
        <v>1882.38</v>
      </c>
      <c r="F55" s="27" t="s">
        <v>11</v>
      </c>
      <c r="G55" s="27" t="s">
        <v>589</v>
      </c>
      <c r="H55" s="27" t="s">
        <v>102</v>
      </c>
      <c r="I55" s="40" t="s">
        <v>103</v>
      </c>
      <c r="J55" s="40" t="s">
        <v>15</v>
      </c>
    </row>
    <row r="56" spans="1:10" ht="28.8" x14ac:dyDescent="0.3">
      <c r="A56" s="26">
        <f t="shared" si="0"/>
        <v>50</v>
      </c>
      <c r="B56" s="40" t="s">
        <v>124</v>
      </c>
      <c r="C56" s="27" t="s">
        <v>125</v>
      </c>
      <c r="D56" s="40" t="s">
        <v>126</v>
      </c>
      <c r="E56" s="28">
        <v>95.58</v>
      </c>
      <c r="F56" s="27" t="s">
        <v>11</v>
      </c>
      <c r="G56" s="27" t="s">
        <v>589</v>
      </c>
      <c r="H56" s="27" t="s">
        <v>52</v>
      </c>
      <c r="I56" s="40" t="s">
        <v>53</v>
      </c>
      <c r="J56" s="40" t="s">
        <v>15</v>
      </c>
    </row>
    <row r="57" spans="1:10" ht="28.8" x14ac:dyDescent="0.3">
      <c r="A57" s="26">
        <f t="shared" si="0"/>
        <v>51</v>
      </c>
      <c r="B57" s="40" t="s">
        <v>599</v>
      </c>
      <c r="C57" s="27" t="s">
        <v>600</v>
      </c>
      <c r="D57" s="40" t="s">
        <v>601</v>
      </c>
      <c r="E57" s="28">
        <v>204.55</v>
      </c>
      <c r="F57" s="27" t="s">
        <v>11</v>
      </c>
      <c r="G57" s="27" t="s">
        <v>589</v>
      </c>
      <c r="H57" s="27" t="s">
        <v>76</v>
      </c>
      <c r="I57" s="40" t="s">
        <v>77</v>
      </c>
      <c r="J57" s="40" t="s">
        <v>15</v>
      </c>
    </row>
    <row r="58" spans="1:10" ht="28.8" x14ac:dyDescent="0.3">
      <c r="A58" s="26">
        <f t="shared" si="0"/>
        <v>52</v>
      </c>
      <c r="B58" s="40" t="s">
        <v>87</v>
      </c>
      <c r="C58" s="27" t="s">
        <v>88</v>
      </c>
      <c r="D58" s="40" t="s">
        <v>89</v>
      </c>
      <c r="E58" s="28">
        <v>91.15</v>
      </c>
      <c r="F58" s="27" t="s">
        <v>11</v>
      </c>
      <c r="G58" s="27" t="s">
        <v>589</v>
      </c>
      <c r="H58" s="27" t="s">
        <v>76</v>
      </c>
      <c r="I58" s="40" t="s">
        <v>77</v>
      </c>
      <c r="J58" s="40" t="s">
        <v>15</v>
      </c>
    </row>
    <row r="59" spans="1:10" ht="28.8" x14ac:dyDescent="0.3">
      <c r="A59" s="26">
        <f t="shared" si="0"/>
        <v>53</v>
      </c>
      <c r="B59" s="40" t="s">
        <v>90</v>
      </c>
      <c r="C59" s="27" t="s">
        <v>91</v>
      </c>
      <c r="D59" s="40" t="s">
        <v>92</v>
      </c>
      <c r="E59" s="28">
        <v>60.57</v>
      </c>
      <c r="F59" s="27" t="s">
        <v>11</v>
      </c>
      <c r="G59" s="27" t="s">
        <v>589</v>
      </c>
      <c r="H59" s="27" t="s">
        <v>76</v>
      </c>
      <c r="I59" s="40" t="s">
        <v>77</v>
      </c>
      <c r="J59" s="40" t="s">
        <v>15</v>
      </c>
    </row>
    <row r="60" spans="1:10" ht="28.8" x14ac:dyDescent="0.3">
      <c r="A60" s="26">
        <f t="shared" si="0"/>
        <v>54</v>
      </c>
      <c r="B60" s="40" t="s">
        <v>90</v>
      </c>
      <c r="C60" s="27" t="s">
        <v>91</v>
      </c>
      <c r="D60" s="40" t="s">
        <v>92</v>
      </c>
      <c r="E60" s="28">
        <v>0.43</v>
      </c>
      <c r="F60" s="27" t="s">
        <v>11</v>
      </c>
      <c r="G60" s="27" t="s">
        <v>589</v>
      </c>
      <c r="H60" s="27" t="s">
        <v>267</v>
      </c>
      <c r="I60" s="40" t="s">
        <v>268</v>
      </c>
      <c r="J60" s="40" t="s">
        <v>15</v>
      </c>
    </row>
    <row r="61" spans="1:10" ht="28.8" x14ac:dyDescent="0.3">
      <c r="A61" s="26">
        <f t="shared" si="0"/>
        <v>55</v>
      </c>
      <c r="B61" s="40" t="s">
        <v>93</v>
      </c>
      <c r="C61" s="27" t="s">
        <v>94</v>
      </c>
      <c r="D61" s="40" t="s">
        <v>95</v>
      </c>
      <c r="E61" s="28">
        <v>357.34</v>
      </c>
      <c r="F61" s="27" t="s">
        <v>11</v>
      </c>
      <c r="G61" s="27" t="s">
        <v>589</v>
      </c>
      <c r="H61" s="27" t="s">
        <v>27</v>
      </c>
      <c r="I61" s="40" t="s">
        <v>28</v>
      </c>
      <c r="J61" s="40" t="s">
        <v>15</v>
      </c>
    </row>
    <row r="62" spans="1:10" ht="3" customHeight="1" x14ac:dyDescent="0.3">
      <c r="G62" s="29"/>
    </row>
    <row r="63" spans="1:10" x14ac:dyDescent="0.3">
      <c r="A63" s="30" t="s">
        <v>10</v>
      </c>
      <c r="B63" s="30"/>
      <c r="C63" s="30"/>
      <c r="D63" s="30"/>
      <c r="E63" s="31">
        <f>SUM(E7:E62)</f>
        <v>172633.8</v>
      </c>
      <c r="F63" s="30"/>
      <c r="G63" s="30"/>
      <c r="H63" s="30"/>
      <c r="I63" s="30"/>
      <c r="J63" s="30"/>
    </row>
    <row r="65" spans="1:6" ht="48" customHeight="1" x14ac:dyDescent="0.3">
      <c r="A65" s="74" t="s">
        <v>225</v>
      </c>
      <c r="B65" s="74"/>
      <c r="C65" s="74"/>
      <c r="D65" s="74"/>
      <c r="E65" s="74"/>
      <c r="F65" s="32"/>
    </row>
    <row r="66" spans="1:6" x14ac:dyDescent="0.3">
      <c r="E66" s="33"/>
    </row>
  </sheetData>
  <autoFilter ref="A1:K66"/>
  <mergeCells count="2">
    <mergeCell ref="A5:J5"/>
    <mergeCell ref="A65:E6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abSelected="1" topLeftCell="A124" workbookViewId="0">
      <selection activeCell="J133" sqref="J133"/>
    </sheetView>
  </sheetViews>
  <sheetFormatPr defaultColWidth="9.109375" defaultRowHeight="14.4" x14ac:dyDescent="0.3"/>
  <cols>
    <col min="1" max="1" width="9.6640625" customWidth="1"/>
    <col min="2" max="2" width="24.44140625" style="32" customWidth="1"/>
    <col min="3" max="3" width="15" customWidth="1"/>
    <col min="4" max="4" width="20.44140625" style="32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4" style="32" customWidth="1"/>
    <col min="10" max="10" width="19.21875" style="32" customWidth="1"/>
    <col min="11" max="11" width="27.33203125" customWidth="1"/>
  </cols>
  <sheetData>
    <row r="1" spans="1:11" x14ac:dyDescent="0.3">
      <c r="A1" s="45" t="s">
        <v>15</v>
      </c>
      <c r="B1" s="58"/>
      <c r="C1" s="45"/>
      <c r="D1" s="58"/>
      <c r="E1" s="45"/>
      <c r="F1" s="45"/>
      <c r="G1" s="45"/>
      <c r="J1" s="59"/>
      <c r="K1" s="68"/>
    </row>
    <row r="2" spans="1:11" ht="9.75" customHeight="1" x14ac:dyDescent="0.3">
      <c r="A2" s="68"/>
      <c r="B2" s="58"/>
      <c r="C2" s="68"/>
      <c r="D2" s="58"/>
      <c r="E2" s="68"/>
      <c r="F2" s="68"/>
      <c r="G2" s="68"/>
      <c r="J2" s="59"/>
      <c r="K2" s="68"/>
    </row>
    <row r="3" spans="1:11" ht="15.6" x14ac:dyDescent="0.3">
      <c r="A3" s="65" t="s">
        <v>222</v>
      </c>
      <c r="B3" s="75"/>
      <c r="C3" s="65"/>
      <c r="D3" s="75"/>
      <c r="E3" s="65"/>
      <c r="F3" s="65"/>
      <c r="G3" s="65"/>
      <c r="H3" s="65"/>
      <c r="I3" s="75"/>
      <c r="J3" s="75"/>
    </row>
    <row r="4" spans="1:11" ht="8.25" customHeight="1" x14ac:dyDescent="0.3">
      <c r="A4" s="69"/>
      <c r="B4" s="50"/>
      <c r="C4" s="69"/>
      <c r="D4" s="50"/>
      <c r="E4" s="69"/>
      <c r="F4" s="69"/>
      <c r="G4" s="69"/>
      <c r="H4" s="69"/>
      <c r="I4" s="50"/>
      <c r="J4" s="50"/>
    </row>
    <row r="5" spans="1:11" ht="24" x14ac:dyDescent="0.3">
      <c r="A5" s="25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9</v>
      </c>
      <c r="H5" s="25" t="s">
        <v>6</v>
      </c>
      <c r="I5" s="25" t="s">
        <v>7</v>
      </c>
      <c r="J5" s="25" t="s">
        <v>8</v>
      </c>
      <c r="K5" s="25" t="s">
        <v>130</v>
      </c>
    </row>
    <row r="6" spans="1:11" ht="28.8" x14ac:dyDescent="0.3">
      <c r="A6" s="26">
        <f>ROW(A1)</f>
        <v>1</v>
      </c>
      <c r="B6" s="40"/>
      <c r="C6" s="27"/>
      <c r="D6" s="40"/>
      <c r="E6" s="28">
        <v>548.57000000000005</v>
      </c>
      <c r="F6" s="27" t="s">
        <v>11</v>
      </c>
      <c r="G6" s="27" t="s">
        <v>605</v>
      </c>
      <c r="H6" s="27" t="s">
        <v>110</v>
      </c>
      <c r="I6" s="40" t="s">
        <v>111</v>
      </c>
      <c r="J6" s="40" t="s">
        <v>15</v>
      </c>
    </row>
    <row r="7" spans="1:11" ht="72" x14ac:dyDescent="0.3">
      <c r="A7" s="26">
        <f>ROW(A2)</f>
        <v>2</v>
      </c>
      <c r="B7" s="40"/>
      <c r="C7" s="27"/>
      <c r="D7" s="40"/>
      <c r="E7" s="28">
        <v>6350.61</v>
      </c>
      <c r="F7" s="27" t="s">
        <v>11</v>
      </c>
      <c r="G7" s="27" t="s">
        <v>605</v>
      </c>
      <c r="H7" s="27" t="s">
        <v>13</v>
      </c>
      <c r="I7" s="40" t="s">
        <v>14</v>
      </c>
      <c r="J7" s="40" t="s">
        <v>15</v>
      </c>
      <c r="K7" s="48" t="s">
        <v>131</v>
      </c>
    </row>
    <row r="8" spans="1:11" ht="43.2" x14ac:dyDescent="0.3">
      <c r="A8" s="26">
        <f>ROW(A3)</f>
        <v>3</v>
      </c>
      <c r="B8" s="40" t="s">
        <v>606</v>
      </c>
      <c r="C8" s="27" t="s">
        <v>607</v>
      </c>
      <c r="D8" s="40" t="s">
        <v>608</v>
      </c>
      <c r="E8" s="28">
        <v>203.16</v>
      </c>
      <c r="F8" s="27" t="s">
        <v>11</v>
      </c>
      <c r="G8" s="27" t="s">
        <v>605</v>
      </c>
      <c r="H8" s="27" t="s">
        <v>102</v>
      </c>
      <c r="I8" s="40" t="s">
        <v>103</v>
      </c>
      <c r="J8" s="40" t="s">
        <v>15</v>
      </c>
      <c r="K8" s="48"/>
    </row>
    <row r="9" spans="1:11" ht="28.8" x14ac:dyDescent="0.3">
      <c r="A9" s="26">
        <f>ROW(A4)</f>
        <v>4</v>
      </c>
      <c r="B9" s="40" t="s">
        <v>609</v>
      </c>
      <c r="C9" s="27" t="s">
        <v>610</v>
      </c>
      <c r="D9" s="40" t="s">
        <v>611</v>
      </c>
      <c r="E9" s="28">
        <v>90</v>
      </c>
      <c r="F9" s="27" t="s">
        <v>11</v>
      </c>
      <c r="G9" s="27" t="s">
        <v>605</v>
      </c>
      <c r="H9" s="27" t="s">
        <v>25</v>
      </c>
      <c r="I9" s="40" t="s">
        <v>26</v>
      </c>
      <c r="J9" s="40" t="s">
        <v>15</v>
      </c>
    </row>
    <row r="10" spans="1:11" ht="28.8" x14ac:dyDescent="0.3">
      <c r="A10" s="26">
        <f t="shared" ref="A10:A73" si="0">ROW(A5)</f>
        <v>5</v>
      </c>
      <c r="B10" s="40" t="s">
        <v>242</v>
      </c>
      <c r="C10" s="27" t="s">
        <v>142</v>
      </c>
      <c r="D10" s="40" t="s">
        <v>243</v>
      </c>
      <c r="E10" s="28">
        <v>5</v>
      </c>
      <c r="F10" s="27" t="s">
        <v>11</v>
      </c>
      <c r="G10" s="27" t="s">
        <v>605</v>
      </c>
      <c r="H10" s="27" t="s">
        <v>119</v>
      </c>
      <c r="I10" s="40" t="s">
        <v>120</v>
      </c>
      <c r="J10" s="40" t="s">
        <v>15</v>
      </c>
    </row>
    <row r="11" spans="1:11" ht="43.2" x14ac:dyDescent="0.3">
      <c r="A11" s="26">
        <f t="shared" si="0"/>
        <v>6</v>
      </c>
      <c r="B11" s="40" t="s">
        <v>230</v>
      </c>
      <c r="C11" s="27" t="s">
        <v>231</v>
      </c>
      <c r="D11" s="40" t="s">
        <v>232</v>
      </c>
      <c r="E11" s="28">
        <v>2000</v>
      </c>
      <c r="F11" s="27" t="s">
        <v>11</v>
      </c>
      <c r="G11" s="27" t="s">
        <v>605</v>
      </c>
      <c r="H11" s="27" t="s">
        <v>68</v>
      </c>
      <c r="I11" s="40" t="s">
        <v>69</v>
      </c>
      <c r="J11" s="40" t="s">
        <v>15</v>
      </c>
    </row>
    <row r="12" spans="1:11" ht="28.8" x14ac:dyDescent="0.3">
      <c r="A12" s="26">
        <f t="shared" si="0"/>
        <v>7</v>
      </c>
      <c r="B12" s="40" t="s">
        <v>612</v>
      </c>
      <c r="C12" s="27" t="s">
        <v>613</v>
      </c>
      <c r="D12" s="40" t="s">
        <v>614</v>
      </c>
      <c r="E12" s="28">
        <v>170</v>
      </c>
      <c r="F12" s="27" t="s">
        <v>11</v>
      </c>
      <c r="G12" s="27" t="s">
        <v>605</v>
      </c>
      <c r="H12" s="27" t="s">
        <v>102</v>
      </c>
      <c r="I12" s="40" t="s">
        <v>103</v>
      </c>
      <c r="J12" s="40" t="s">
        <v>15</v>
      </c>
    </row>
    <row r="13" spans="1:11" ht="28.8" x14ac:dyDescent="0.3">
      <c r="A13" s="26">
        <f t="shared" si="0"/>
        <v>8</v>
      </c>
      <c r="B13" s="40" t="s">
        <v>615</v>
      </c>
      <c r="C13" s="27" t="s">
        <v>616</v>
      </c>
      <c r="D13" s="40" t="s">
        <v>617</v>
      </c>
      <c r="E13" s="28">
        <v>1520</v>
      </c>
      <c r="F13" s="27" t="s">
        <v>11</v>
      </c>
      <c r="G13" s="27" t="s">
        <v>605</v>
      </c>
      <c r="H13" s="27" t="s">
        <v>68</v>
      </c>
      <c r="I13" s="40" t="s">
        <v>69</v>
      </c>
      <c r="J13" s="40" t="s">
        <v>15</v>
      </c>
    </row>
    <row r="14" spans="1:11" ht="28.8" x14ac:dyDescent="0.3">
      <c r="A14" s="26">
        <f t="shared" si="0"/>
        <v>9</v>
      </c>
      <c r="B14" s="40"/>
      <c r="C14" s="27"/>
      <c r="D14" s="40"/>
      <c r="E14" s="28">
        <v>80985.58</v>
      </c>
      <c r="F14" s="27" t="s">
        <v>11</v>
      </c>
      <c r="G14" s="27" t="s">
        <v>605</v>
      </c>
      <c r="H14" s="27" t="s">
        <v>16</v>
      </c>
      <c r="I14" s="40" t="s">
        <v>17</v>
      </c>
      <c r="J14" s="40" t="s">
        <v>15</v>
      </c>
    </row>
    <row r="15" spans="1:11" ht="28.8" x14ac:dyDescent="0.3">
      <c r="A15" s="26">
        <f t="shared" si="0"/>
        <v>10</v>
      </c>
      <c r="B15" s="40"/>
      <c r="C15" s="27"/>
      <c r="D15" s="40"/>
      <c r="E15" s="28">
        <v>13398.16</v>
      </c>
      <c r="F15" s="27" t="s">
        <v>11</v>
      </c>
      <c r="G15" s="27" t="s">
        <v>605</v>
      </c>
      <c r="H15" s="27" t="s">
        <v>18</v>
      </c>
      <c r="I15" s="40" t="s">
        <v>19</v>
      </c>
      <c r="J15" s="40" t="s">
        <v>15</v>
      </c>
    </row>
    <row r="16" spans="1:11" ht="28.8" x14ac:dyDescent="0.3">
      <c r="A16" s="26">
        <f t="shared" si="0"/>
        <v>11</v>
      </c>
      <c r="B16" s="40"/>
      <c r="C16" s="27"/>
      <c r="D16" s="40"/>
      <c r="E16" s="28">
        <v>534.30999999999995</v>
      </c>
      <c r="F16" s="27" t="s">
        <v>11</v>
      </c>
      <c r="G16" s="27" t="s">
        <v>605</v>
      </c>
      <c r="H16" s="27" t="s">
        <v>20</v>
      </c>
      <c r="I16" s="40" t="s">
        <v>21</v>
      </c>
      <c r="J16" s="40" t="s">
        <v>15</v>
      </c>
    </row>
    <row r="17" spans="1:10" ht="28.8" x14ac:dyDescent="0.3">
      <c r="A17" s="26">
        <f t="shared" si="0"/>
        <v>12</v>
      </c>
      <c r="B17" s="40" t="s">
        <v>245</v>
      </c>
      <c r="C17" s="27" t="s">
        <v>246</v>
      </c>
      <c r="D17" s="40" t="s">
        <v>247</v>
      </c>
      <c r="E17" s="28">
        <v>30.2</v>
      </c>
      <c r="F17" s="27" t="s">
        <v>11</v>
      </c>
      <c r="G17" s="27" t="s">
        <v>605</v>
      </c>
      <c r="H17" s="27" t="s">
        <v>102</v>
      </c>
      <c r="I17" s="40" t="s">
        <v>103</v>
      </c>
      <c r="J17" s="40" t="s">
        <v>15</v>
      </c>
    </row>
    <row r="18" spans="1:10" ht="28.8" x14ac:dyDescent="0.3">
      <c r="A18" s="26">
        <f t="shared" si="0"/>
        <v>13</v>
      </c>
      <c r="B18" s="40" t="s">
        <v>170</v>
      </c>
      <c r="C18" s="27" t="s">
        <v>171</v>
      </c>
      <c r="D18" s="40" t="s">
        <v>172</v>
      </c>
      <c r="E18" s="28">
        <v>74</v>
      </c>
      <c r="F18" s="27" t="s">
        <v>11</v>
      </c>
      <c r="G18" s="27" t="s">
        <v>605</v>
      </c>
      <c r="H18" s="27" t="s">
        <v>102</v>
      </c>
      <c r="I18" s="40" t="s">
        <v>103</v>
      </c>
      <c r="J18" s="40" t="s">
        <v>15</v>
      </c>
    </row>
    <row r="19" spans="1:10" ht="28.8" x14ac:dyDescent="0.3">
      <c r="A19" s="26">
        <f t="shared" si="0"/>
        <v>14</v>
      </c>
      <c r="B19" s="40"/>
      <c r="C19" s="27"/>
      <c r="D19" s="40"/>
      <c r="E19" s="28">
        <v>9198.91</v>
      </c>
      <c r="F19" s="27" t="s">
        <v>11</v>
      </c>
      <c r="G19" s="27" t="s">
        <v>605</v>
      </c>
      <c r="H19" s="27" t="s">
        <v>223</v>
      </c>
      <c r="I19" s="40" t="s">
        <v>224</v>
      </c>
      <c r="J19" s="40" t="s">
        <v>15</v>
      </c>
    </row>
    <row r="20" spans="1:10" ht="28.8" x14ac:dyDescent="0.3">
      <c r="A20" s="26">
        <f t="shared" si="0"/>
        <v>15</v>
      </c>
      <c r="B20" s="40"/>
      <c r="C20" s="27"/>
      <c r="D20" s="40"/>
      <c r="E20" s="28">
        <v>168</v>
      </c>
      <c r="F20" s="27" t="s">
        <v>11</v>
      </c>
      <c r="G20" s="27" t="s">
        <v>605</v>
      </c>
      <c r="H20" s="27" t="s">
        <v>29</v>
      </c>
      <c r="I20" s="40" t="s">
        <v>30</v>
      </c>
      <c r="J20" s="40" t="s">
        <v>15</v>
      </c>
    </row>
    <row r="21" spans="1:10" ht="28.8" x14ac:dyDescent="0.3">
      <c r="A21" s="26">
        <f t="shared" si="0"/>
        <v>16</v>
      </c>
      <c r="B21" s="40" t="s">
        <v>227</v>
      </c>
      <c r="C21" s="27" t="s">
        <v>228</v>
      </c>
      <c r="D21" s="40" t="s">
        <v>559</v>
      </c>
      <c r="E21" s="28">
        <v>19637.5</v>
      </c>
      <c r="F21" s="27" t="s">
        <v>11</v>
      </c>
      <c r="G21" s="27" t="s">
        <v>605</v>
      </c>
      <c r="H21" s="27" t="s">
        <v>34</v>
      </c>
      <c r="I21" s="40" t="s">
        <v>35</v>
      </c>
      <c r="J21" s="40" t="s">
        <v>15</v>
      </c>
    </row>
    <row r="22" spans="1:10" ht="28.8" x14ac:dyDescent="0.3">
      <c r="A22" s="26">
        <f t="shared" si="0"/>
        <v>17</v>
      </c>
      <c r="B22" s="40" t="s">
        <v>548</v>
      </c>
      <c r="C22" s="27" t="s">
        <v>549</v>
      </c>
      <c r="D22" s="40" t="s">
        <v>550</v>
      </c>
      <c r="E22" s="28">
        <v>914.85</v>
      </c>
      <c r="F22" s="27" t="s">
        <v>11</v>
      </c>
      <c r="G22" s="27" t="s">
        <v>605</v>
      </c>
      <c r="H22" s="27" t="s">
        <v>102</v>
      </c>
      <c r="I22" s="40" t="s">
        <v>103</v>
      </c>
      <c r="J22" s="40" t="s">
        <v>15</v>
      </c>
    </row>
    <row r="23" spans="1:10" ht="28.8" x14ac:dyDescent="0.3">
      <c r="A23" s="26">
        <f t="shared" si="0"/>
        <v>18</v>
      </c>
      <c r="B23" s="40" t="s">
        <v>96</v>
      </c>
      <c r="C23" s="27" t="s">
        <v>97</v>
      </c>
      <c r="D23" s="40" t="s">
        <v>98</v>
      </c>
      <c r="E23" s="28">
        <v>155.59</v>
      </c>
      <c r="F23" s="27" t="s">
        <v>11</v>
      </c>
      <c r="G23" s="27" t="s">
        <v>605</v>
      </c>
      <c r="H23" s="27" t="s">
        <v>27</v>
      </c>
      <c r="I23" s="40" t="s">
        <v>28</v>
      </c>
      <c r="J23" s="40" t="s">
        <v>15</v>
      </c>
    </row>
    <row r="24" spans="1:10" ht="28.8" x14ac:dyDescent="0.3">
      <c r="A24" s="26">
        <f t="shared" si="0"/>
        <v>19</v>
      </c>
      <c r="B24" s="40" t="s">
        <v>618</v>
      </c>
      <c r="C24" s="27"/>
      <c r="D24" s="40"/>
      <c r="E24" s="28">
        <v>125</v>
      </c>
      <c r="F24" s="27" t="s">
        <v>11</v>
      </c>
      <c r="G24" s="27" t="s">
        <v>605</v>
      </c>
      <c r="H24" s="27" t="s">
        <v>207</v>
      </c>
      <c r="I24" s="40" t="s">
        <v>208</v>
      </c>
      <c r="J24" s="40" t="s">
        <v>15</v>
      </c>
    </row>
    <row r="25" spans="1:10" ht="28.8" x14ac:dyDescent="0.3">
      <c r="A25" s="26">
        <f t="shared" si="0"/>
        <v>20</v>
      </c>
      <c r="B25" s="40" t="s">
        <v>619</v>
      </c>
      <c r="C25" s="27" t="s">
        <v>620</v>
      </c>
      <c r="D25" s="40" t="s">
        <v>621</v>
      </c>
      <c r="E25" s="28">
        <v>76.83</v>
      </c>
      <c r="F25" s="27" t="s">
        <v>11</v>
      </c>
      <c r="G25" s="27" t="s">
        <v>605</v>
      </c>
      <c r="H25" s="27" t="s">
        <v>119</v>
      </c>
      <c r="I25" s="40" t="s">
        <v>120</v>
      </c>
      <c r="J25" s="40" t="s">
        <v>15</v>
      </c>
    </row>
    <row r="26" spans="1:10" ht="28.8" x14ac:dyDescent="0.3">
      <c r="A26" s="26">
        <f t="shared" si="0"/>
        <v>21</v>
      </c>
      <c r="B26" s="40" t="s">
        <v>622</v>
      </c>
      <c r="C26" s="27" t="s">
        <v>623</v>
      </c>
      <c r="D26" s="40" t="s">
        <v>624</v>
      </c>
      <c r="E26" s="28">
        <v>617.63</v>
      </c>
      <c r="F26" s="27" t="s">
        <v>11</v>
      </c>
      <c r="G26" s="27" t="s">
        <v>605</v>
      </c>
      <c r="H26" s="27" t="s">
        <v>102</v>
      </c>
      <c r="I26" s="40" t="s">
        <v>103</v>
      </c>
      <c r="J26" s="40" t="s">
        <v>15</v>
      </c>
    </row>
    <row r="27" spans="1:10" ht="28.8" x14ac:dyDescent="0.3">
      <c r="A27" s="26">
        <f t="shared" si="0"/>
        <v>22</v>
      </c>
      <c r="B27" s="40" t="s">
        <v>81</v>
      </c>
      <c r="C27" s="27" t="s">
        <v>82</v>
      </c>
      <c r="D27" s="40" t="s">
        <v>83</v>
      </c>
      <c r="E27" s="28">
        <v>457.98</v>
      </c>
      <c r="F27" s="27" t="s">
        <v>11</v>
      </c>
      <c r="G27" s="27" t="s">
        <v>605</v>
      </c>
      <c r="H27" s="27" t="s">
        <v>27</v>
      </c>
      <c r="I27" s="40" t="s">
        <v>28</v>
      </c>
      <c r="J27" s="40" t="s">
        <v>15</v>
      </c>
    </row>
    <row r="28" spans="1:10" ht="28.8" x14ac:dyDescent="0.3">
      <c r="A28" s="26">
        <f t="shared" si="0"/>
        <v>23</v>
      </c>
      <c r="B28" s="40" t="s">
        <v>170</v>
      </c>
      <c r="C28" s="27" t="s">
        <v>171</v>
      </c>
      <c r="D28" s="40" t="s">
        <v>172</v>
      </c>
      <c r="E28" s="28">
        <v>160</v>
      </c>
      <c r="F28" s="27" t="s">
        <v>11</v>
      </c>
      <c r="G28" s="27" t="s">
        <v>605</v>
      </c>
      <c r="H28" s="27" t="s">
        <v>173</v>
      </c>
      <c r="I28" s="40" t="s">
        <v>174</v>
      </c>
      <c r="J28" s="40" t="s">
        <v>15</v>
      </c>
    </row>
    <row r="29" spans="1:10" ht="28.8" x14ac:dyDescent="0.3">
      <c r="A29" s="26">
        <f t="shared" si="0"/>
        <v>24</v>
      </c>
      <c r="B29" s="40" t="s">
        <v>301</v>
      </c>
      <c r="C29" s="27" t="s">
        <v>302</v>
      </c>
      <c r="D29" s="40" t="s">
        <v>303</v>
      </c>
      <c r="E29" s="28">
        <v>186300</v>
      </c>
      <c r="F29" s="27" t="s">
        <v>11</v>
      </c>
      <c r="G29" s="27" t="s">
        <v>605</v>
      </c>
      <c r="H29" s="27" t="s">
        <v>274</v>
      </c>
      <c r="I29" s="40" t="s">
        <v>275</v>
      </c>
      <c r="J29" s="40" t="s">
        <v>15</v>
      </c>
    </row>
    <row r="30" spans="1:10" ht="28.8" x14ac:dyDescent="0.3">
      <c r="A30" s="26">
        <f t="shared" si="0"/>
        <v>25</v>
      </c>
      <c r="B30" s="40" t="s">
        <v>304</v>
      </c>
      <c r="C30" s="27" t="s">
        <v>305</v>
      </c>
      <c r="D30" s="40" t="s">
        <v>306</v>
      </c>
      <c r="E30" s="28">
        <v>337100</v>
      </c>
      <c r="F30" s="27" t="s">
        <v>11</v>
      </c>
      <c r="G30" s="27" t="s">
        <v>605</v>
      </c>
      <c r="H30" s="27" t="s">
        <v>274</v>
      </c>
      <c r="I30" s="40" t="s">
        <v>275</v>
      </c>
      <c r="J30" s="40" t="s">
        <v>15</v>
      </c>
    </row>
    <row r="31" spans="1:10" ht="28.8" x14ac:dyDescent="0.3">
      <c r="A31" s="26">
        <f t="shared" si="0"/>
        <v>26</v>
      </c>
      <c r="B31" s="40" t="s">
        <v>410</v>
      </c>
      <c r="C31" s="27" t="s">
        <v>411</v>
      </c>
      <c r="D31" s="40" t="s">
        <v>412</v>
      </c>
      <c r="E31" s="28">
        <v>89100</v>
      </c>
      <c r="F31" s="27" t="s">
        <v>11</v>
      </c>
      <c r="G31" s="27" t="s">
        <v>605</v>
      </c>
      <c r="H31" s="27" t="s">
        <v>274</v>
      </c>
      <c r="I31" s="40" t="s">
        <v>275</v>
      </c>
      <c r="J31" s="40" t="s">
        <v>15</v>
      </c>
    </row>
    <row r="32" spans="1:10" ht="28.8" x14ac:dyDescent="0.3">
      <c r="A32" s="26">
        <f t="shared" si="0"/>
        <v>27</v>
      </c>
      <c r="B32" s="40" t="s">
        <v>404</v>
      </c>
      <c r="C32" s="27" t="s">
        <v>405</v>
      </c>
      <c r="D32" s="40" t="s">
        <v>406</v>
      </c>
      <c r="E32" s="28">
        <v>242000</v>
      </c>
      <c r="F32" s="27" t="s">
        <v>11</v>
      </c>
      <c r="G32" s="27" t="s">
        <v>605</v>
      </c>
      <c r="H32" s="27" t="s">
        <v>274</v>
      </c>
      <c r="I32" s="40" t="s">
        <v>275</v>
      </c>
      <c r="J32" s="40" t="s">
        <v>15</v>
      </c>
    </row>
    <row r="33" spans="1:10" ht="28.8" x14ac:dyDescent="0.3">
      <c r="A33" s="26">
        <f t="shared" si="0"/>
        <v>28</v>
      </c>
      <c r="B33" s="40" t="s">
        <v>307</v>
      </c>
      <c r="C33" s="27" t="s">
        <v>308</v>
      </c>
      <c r="D33" s="40" t="s">
        <v>309</v>
      </c>
      <c r="E33" s="28">
        <v>332800</v>
      </c>
      <c r="F33" s="27" t="s">
        <v>11</v>
      </c>
      <c r="G33" s="27" t="s">
        <v>605</v>
      </c>
      <c r="H33" s="27" t="s">
        <v>274</v>
      </c>
      <c r="I33" s="40" t="s">
        <v>275</v>
      </c>
      <c r="J33" s="40" t="s">
        <v>15</v>
      </c>
    </row>
    <row r="34" spans="1:10" ht="28.8" x14ac:dyDescent="0.3">
      <c r="A34" s="26">
        <f t="shared" si="0"/>
        <v>29</v>
      </c>
      <c r="B34" s="40" t="s">
        <v>413</v>
      </c>
      <c r="C34" s="27" t="s">
        <v>414</v>
      </c>
      <c r="D34" s="40" t="s">
        <v>415</v>
      </c>
      <c r="E34" s="28">
        <v>157300</v>
      </c>
      <c r="F34" s="27" t="s">
        <v>11</v>
      </c>
      <c r="G34" s="27" t="s">
        <v>605</v>
      </c>
      <c r="H34" s="27" t="s">
        <v>274</v>
      </c>
      <c r="I34" s="40" t="s">
        <v>275</v>
      </c>
      <c r="J34" s="40" t="s">
        <v>15</v>
      </c>
    </row>
    <row r="35" spans="1:10" ht="28.8" x14ac:dyDescent="0.3">
      <c r="A35" s="26">
        <f t="shared" si="0"/>
        <v>30</v>
      </c>
      <c r="B35" s="40" t="s">
        <v>416</v>
      </c>
      <c r="C35" s="27" t="s">
        <v>417</v>
      </c>
      <c r="D35" s="40" t="s">
        <v>418</v>
      </c>
      <c r="E35" s="28">
        <v>181100</v>
      </c>
      <c r="F35" s="27" t="s">
        <v>11</v>
      </c>
      <c r="G35" s="27" t="s">
        <v>605</v>
      </c>
      <c r="H35" s="27" t="s">
        <v>274</v>
      </c>
      <c r="I35" s="40" t="s">
        <v>275</v>
      </c>
      <c r="J35" s="40" t="s">
        <v>15</v>
      </c>
    </row>
    <row r="36" spans="1:10" ht="28.8" x14ac:dyDescent="0.3">
      <c r="A36" s="26">
        <f t="shared" si="0"/>
        <v>31</v>
      </c>
      <c r="B36" s="40" t="s">
        <v>236</v>
      </c>
      <c r="C36" s="27" t="s">
        <v>237</v>
      </c>
      <c r="D36" s="40" t="s">
        <v>238</v>
      </c>
      <c r="E36" s="28">
        <v>562.51</v>
      </c>
      <c r="F36" s="27" t="s">
        <v>11</v>
      </c>
      <c r="G36" s="27" t="s">
        <v>605</v>
      </c>
      <c r="H36" s="27" t="s">
        <v>119</v>
      </c>
      <c r="I36" s="40" t="s">
        <v>120</v>
      </c>
      <c r="J36" s="40" t="s">
        <v>15</v>
      </c>
    </row>
    <row r="37" spans="1:10" ht="28.8" x14ac:dyDescent="0.3">
      <c r="A37" s="26">
        <f t="shared" si="0"/>
        <v>32</v>
      </c>
      <c r="B37" s="40" t="s">
        <v>300</v>
      </c>
      <c r="C37" s="27" t="s">
        <v>368</v>
      </c>
      <c r="D37" s="40" t="s">
        <v>369</v>
      </c>
      <c r="E37" s="28">
        <v>174900</v>
      </c>
      <c r="F37" s="27" t="s">
        <v>11</v>
      </c>
      <c r="G37" s="27" t="s">
        <v>605</v>
      </c>
      <c r="H37" s="27" t="s">
        <v>274</v>
      </c>
      <c r="I37" s="40" t="s">
        <v>275</v>
      </c>
      <c r="J37" s="40" t="s">
        <v>15</v>
      </c>
    </row>
    <row r="38" spans="1:10" ht="43.2" x14ac:dyDescent="0.3">
      <c r="A38" s="26">
        <f t="shared" si="0"/>
        <v>33</v>
      </c>
      <c r="B38" s="40" t="s">
        <v>441</v>
      </c>
      <c r="C38" s="27" t="s">
        <v>311</v>
      </c>
      <c r="D38" s="40" t="s">
        <v>312</v>
      </c>
      <c r="E38" s="28">
        <v>149100</v>
      </c>
      <c r="F38" s="27" t="s">
        <v>11</v>
      </c>
      <c r="G38" s="27" t="s">
        <v>605</v>
      </c>
      <c r="H38" s="27" t="s">
        <v>274</v>
      </c>
      <c r="I38" s="40" t="s">
        <v>275</v>
      </c>
      <c r="J38" s="40" t="s">
        <v>15</v>
      </c>
    </row>
    <row r="39" spans="1:10" ht="28.8" x14ac:dyDescent="0.3">
      <c r="A39" s="26">
        <f t="shared" si="0"/>
        <v>34</v>
      </c>
      <c r="B39" s="40" t="s">
        <v>313</v>
      </c>
      <c r="C39" s="27" t="s">
        <v>314</v>
      </c>
      <c r="D39" s="40" t="s">
        <v>315</v>
      </c>
      <c r="E39" s="28">
        <v>166900</v>
      </c>
      <c r="F39" s="27" t="s">
        <v>11</v>
      </c>
      <c r="G39" s="27" t="s">
        <v>605</v>
      </c>
      <c r="H39" s="27" t="s">
        <v>274</v>
      </c>
      <c r="I39" s="40" t="s">
        <v>275</v>
      </c>
      <c r="J39" s="40" t="s">
        <v>15</v>
      </c>
    </row>
    <row r="40" spans="1:10" ht="28.8" x14ac:dyDescent="0.3">
      <c r="A40" s="26">
        <f t="shared" si="0"/>
        <v>35</v>
      </c>
      <c r="B40" s="40" t="s">
        <v>419</v>
      </c>
      <c r="C40" s="27" t="s">
        <v>420</v>
      </c>
      <c r="D40" s="40" t="s">
        <v>421</v>
      </c>
      <c r="E40" s="28">
        <v>182800</v>
      </c>
      <c r="F40" s="27" t="s">
        <v>11</v>
      </c>
      <c r="G40" s="27" t="s">
        <v>605</v>
      </c>
      <c r="H40" s="27" t="s">
        <v>274</v>
      </c>
      <c r="I40" s="40" t="s">
        <v>275</v>
      </c>
      <c r="J40" s="40" t="s">
        <v>15</v>
      </c>
    </row>
    <row r="41" spans="1:10" ht="28.8" x14ac:dyDescent="0.3">
      <c r="A41" s="26">
        <f t="shared" si="0"/>
        <v>36</v>
      </c>
      <c r="B41" s="40" t="s">
        <v>41</v>
      </c>
      <c r="C41" s="27" t="s">
        <v>42</v>
      </c>
      <c r="D41" s="40" t="s">
        <v>43</v>
      </c>
      <c r="E41" s="28">
        <v>643.84</v>
      </c>
      <c r="F41" s="27" t="s">
        <v>11</v>
      </c>
      <c r="G41" s="27" t="s">
        <v>605</v>
      </c>
      <c r="H41" s="27" t="s">
        <v>44</v>
      </c>
      <c r="I41" s="40" t="s">
        <v>45</v>
      </c>
      <c r="J41" s="40" t="s">
        <v>15</v>
      </c>
    </row>
    <row r="42" spans="1:10" ht="28.8" x14ac:dyDescent="0.3">
      <c r="A42" s="26">
        <f t="shared" si="0"/>
        <v>37</v>
      </c>
      <c r="B42" s="40" t="s">
        <v>422</v>
      </c>
      <c r="C42" s="27" t="s">
        <v>423</v>
      </c>
      <c r="D42" s="40" t="s">
        <v>424</v>
      </c>
      <c r="E42" s="28">
        <v>78100</v>
      </c>
      <c r="F42" s="27" t="s">
        <v>11</v>
      </c>
      <c r="G42" s="27" t="s">
        <v>605</v>
      </c>
      <c r="H42" s="27" t="s">
        <v>274</v>
      </c>
      <c r="I42" s="40" t="s">
        <v>275</v>
      </c>
      <c r="J42" s="40" t="s">
        <v>15</v>
      </c>
    </row>
    <row r="43" spans="1:10" ht="28.8" x14ac:dyDescent="0.3">
      <c r="A43" s="26">
        <f t="shared" si="0"/>
        <v>38</v>
      </c>
      <c r="B43" s="40" t="s">
        <v>425</v>
      </c>
      <c r="C43" s="27" t="s">
        <v>426</v>
      </c>
      <c r="D43" s="40" t="s">
        <v>427</v>
      </c>
      <c r="E43" s="28">
        <v>103800</v>
      </c>
      <c r="F43" s="27" t="s">
        <v>11</v>
      </c>
      <c r="G43" s="27" t="s">
        <v>605</v>
      </c>
      <c r="H43" s="27" t="s">
        <v>274</v>
      </c>
      <c r="I43" s="40" t="s">
        <v>275</v>
      </c>
      <c r="J43" s="40" t="s">
        <v>15</v>
      </c>
    </row>
    <row r="44" spans="1:10" ht="28.8" x14ac:dyDescent="0.3">
      <c r="A44" s="26">
        <f t="shared" si="0"/>
        <v>39</v>
      </c>
      <c r="B44" s="40" t="s">
        <v>625</v>
      </c>
      <c r="C44" s="27" t="s">
        <v>626</v>
      </c>
      <c r="D44" s="40" t="s">
        <v>627</v>
      </c>
      <c r="E44" s="28">
        <v>121400</v>
      </c>
      <c r="F44" s="27" t="s">
        <v>11</v>
      </c>
      <c r="G44" s="27" t="s">
        <v>605</v>
      </c>
      <c r="H44" s="27" t="s">
        <v>274</v>
      </c>
      <c r="I44" s="40" t="s">
        <v>275</v>
      </c>
      <c r="J44" s="40" t="s">
        <v>15</v>
      </c>
    </row>
    <row r="45" spans="1:10" ht="28.8" x14ac:dyDescent="0.3">
      <c r="A45" s="26">
        <f t="shared" si="0"/>
        <v>40</v>
      </c>
      <c r="B45" s="40" t="s">
        <v>428</v>
      </c>
      <c r="C45" s="27" t="s">
        <v>429</v>
      </c>
      <c r="D45" s="40" t="s">
        <v>430</v>
      </c>
      <c r="E45" s="28">
        <v>127300</v>
      </c>
      <c r="F45" s="27" t="s">
        <v>11</v>
      </c>
      <c r="G45" s="27" t="s">
        <v>605</v>
      </c>
      <c r="H45" s="27" t="s">
        <v>274</v>
      </c>
      <c r="I45" s="40" t="s">
        <v>275</v>
      </c>
      <c r="J45" s="40" t="s">
        <v>15</v>
      </c>
    </row>
    <row r="46" spans="1:10" ht="28.8" x14ac:dyDescent="0.3">
      <c r="A46" s="26">
        <f t="shared" si="0"/>
        <v>41</v>
      </c>
      <c r="B46" s="40" t="s">
        <v>322</v>
      </c>
      <c r="C46" s="27" t="s">
        <v>323</v>
      </c>
      <c r="D46" s="40" t="s">
        <v>370</v>
      </c>
      <c r="E46" s="28">
        <v>142900</v>
      </c>
      <c r="F46" s="27" t="s">
        <v>11</v>
      </c>
      <c r="G46" s="27" t="s">
        <v>605</v>
      </c>
      <c r="H46" s="27" t="s">
        <v>274</v>
      </c>
      <c r="I46" s="40" t="s">
        <v>275</v>
      </c>
      <c r="J46" s="40" t="s">
        <v>15</v>
      </c>
    </row>
    <row r="47" spans="1:10" ht="28.8" x14ac:dyDescent="0.3">
      <c r="A47" s="26">
        <f t="shared" si="0"/>
        <v>42</v>
      </c>
      <c r="B47" s="40" t="s">
        <v>371</v>
      </c>
      <c r="C47" s="27" t="s">
        <v>74</v>
      </c>
      <c r="D47" s="40" t="s">
        <v>372</v>
      </c>
      <c r="E47" s="28">
        <v>582400</v>
      </c>
      <c r="F47" s="27" t="s">
        <v>11</v>
      </c>
      <c r="G47" s="27" t="s">
        <v>605</v>
      </c>
      <c r="H47" s="27" t="s">
        <v>274</v>
      </c>
      <c r="I47" s="40" t="s">
        <v>275</v>
      </c>
      <c r="J47" s="40" t="s">
        <v>15</v>
      </c>
    </row>
    <row r="48" spans="1:10" ht="28.8" x14ac:dyDescent="0.3">
      <c r="A48" s="26">
        <f t="shared" si="0"/>
        <v>43</v>
      </c>
      <c r="B48" s="40" t="s">
        <v>628</v>
      </c>
      <c r="C48" s="27" t="s">
        <v>629</v>
      </c>
      <c r="D48" s="40" t="s">
        <v>630</v>
      </c>
      <c r="E48" s="28">
        <v>139900</v>
      </c>
      <c r="F48" s="27" t="s">
        <v>11</v>
      </c>
      <c r="G48" s="27" t="s">
        <v>605</v>
      </c>
      <c r="H48" s="27" t="s">
        <v>274</v>
      </c>
      <c r="I48" s="40" t="s">
        <v>275</v>
      </c>
      <c r="J48" s="40" t="s">
        <v>15</v>
      </c>
    </row>
    <row r="49" spans="1:10" ht="43.2" x14ac:dyDescent="0.3">
      <c r="A49" s="26">
        <f t="shared" si="0"/>
        <v>44</v>
      </c>
      <c r="B49" s="40" t="s">
        <v>324</v>
      </c>
      <c r="C49" s="27" t="s">
        <v>325</v>
      </c>
      <c r="D49" s="40" t="s">
        <v>326</v>
      </c>
      <c r="E49" s="28">
        <v>177000</v>
      </c>
      <c r="F49" s="27" t="s">
        <v>11</v>
      </c>
      <c r="G49" s="27" t="s">
        <v>605</v>
      </c>
      <c r="H49" s="27" t="s">
        <v>274</v>
      </c>
      <c r="I49" s="40" t="s">
        <v>275</v>
      </c>
      <c r="J49" s="40" t="s">
        <v>15</v>
      </c>
    </row>
    <row r="50" spans="1:10" ht="28.8" x14ac:dyDescent="0.3">
      <c r="A50" s="26">
        <f t="shared" si="0"/>
        <v>45</v>
      </c>
      <c r="B50" s="40" t="s">
        <v>431</v>
      </c>
      <c r="C50" s="27" t="s">
        <v>432</v>
      </c>
      <c r="D50" s="40" t="s">
        <v>433</v>
      </c>
      <c r="E50" s="28">
        <v>119800</v>
      </c>
      <c r="F50" s="27" t="s">
        <v>11</v>
      </c>
      <c r="G50" s="27" t="s">
        <v>605</v>
      </c>
      <c r="H50" s="27" t="s">
        <v>274</v>
      </c>
      <c r="I50" s="40" t="s">
        <v>275</v>
      </c>
      <c r="J50" s="40" t="s">
        <v>15</v>
      </c>
    </row>
    <row r="51" spans="1:10" ht="28.8" x14ac:dyDescent="0.3">
      <c r="A51" s="26">
        <f t="shared" si="0"/>
        <v>46</v>
      </c>
      <c r="B51" s="40" t="s">
        <v>437</v>
      </c>
      <c r="C51" s="27" t="s">
        <v>438</v>
      </c>
      <c r="D51" s="40" t="s">
        <v>439</v>
      </c>
      <c r="E51" s="28">
        <v>114100</v>
      </c>
      <c r="F51" s="27" t="s">
        <v>11</v>
      </c>
      <c r="G51" s="27" t="s">
        <v>605</v>
      </c>
      <c r="H51" s="27" t="s">
        <v>274</v>
      </c>
      <c r="I51" s="40" t="s">
        <v>275</v>
      </c>
      <c r="J51" s="40" t="s">
        <v>15</v>
      </c>
    </row>
    <row r="52" spans="1:10" ht="28.8" x14ac:dyDescent="0.3">
      <c r="A52" s="26">
        <f t="shared" si="0"/>
        <v>47</v>
      </c>
      <c r="B52" s="40" t="s">
        <v>631</v>
      </c>
      <c r="C52" s="27"/>
      <c r="D52" s="40"/>
      <c r="E52" s="28">
        <v>14.7</v>
      </c>
      <c r="F52" s="27" t="s">
        <v>11</v>
      </c>
      <c r="G52" s="27" t="s">
        <v>605</v>
      </c>
      <c r="H52" s="27" t="s">
        <v>27</v>
      </c>
      <c r="I52" s="40" t="s">
        <v>28</v>
      </c>
      <c r="J52" s="40" t="s">
        <v>15</v>
      </c>
    </row>
    <row r="53" spans="1:10" ht="28.8" x14ac:dyDescent="0.3">
      <c r="A53" s="26">
        <f t="shared" si="0"/>
        <v>48</v>
      </c>
      <c r="B53" s="40" t="s">
        <v>632</v>
      </c>
      <c r="C53" s="27"/>
      <c r="D53" s="40"/>
      <c r="E53" s="28">
        <v>11.8</v>
      </c>
      <c r="F53" s="27" t="s">
        <v>11</v>
      </c>
      <c r="G53" s="27" t="s">
        <v>605</v>
      </c>
      <c r="H53" s="27" t="s">
        <v>27</v>
      </c>
      <c r="I53" s="40" t="s">
        <v>28</v>
      </c>
      <c r="J53" s="40" t="s">
        <v>15</v>
      </c>
    </row>
    <row r="54" spans="1:10" ht="28.8" x14ac:dyDescent="0.3">
      <c r="A54" s="26">
        <f t="shared" si="0"/>
        <v>49</v>
      </c>
      <c r="B54" s="40" t="s">
        <v>348</v>
      </c>
      <c r="C54" s="27"/>
      <c r="D54" s="40"/>
      <c r="E54" s="28">
        <v>15.2</v>
      </c>
      <c r="F54" s="27" t="s">
        <v>11</v>
      </c>
      <c r="G54" s="27" t="s">
        <v>605</v>
      </c>
      <c r="H54" s="27" t="s">
        <v>27</v>
      </c>
      <c r="I54" s="40" t="s">
        <v>28</v>
      </c>
      <c r="J54" s="40" t="s">
        <v>15</v>
      </c>
    </row>
    <row r="55" spans="1:10" ht="28.8" x14ac:dyDescent="0.3">
      <c r="A55" s="26">
        <f t="shared" si="0"/>
        <v>50</v>
      </c>
      <c r="B55" s="40" t="s">
        <v>633</v>
      </c>
      <c r="C55" s="27"/>
      <c r="D55" s="40"/>
      <c r="E55" s="28">
        <v>16</v>
      </c>
      <c r="F55" s="27" t="s">
        <v>11</v>
      </c>
      <c r="G55" s="27" t="s">
        <v>605</v>
      </c>
      <c r="H55" s="27" t="s">
        <v>27</v>
      </c>
      <c r="I55" s="40" t="s">
        <v>28</v>
      </c>
      <c r="J55" s="40" t="s">
        <v>15</v>
      </c>
    </row>
    <row r="56" spans="1:10" ht="43.2" x14ac:dyDescent="0.3">
      <c r="A56" s="26">
        <f t="shared" si="0"/>
        <v>51</v>
      </c>
      <c r="B56" s="40" t="s">
        <v>634</v>
      </c>
      <c r="C56" s="27"/>
      <c r="D56" s="40"/>
      <c r="E56" s="28">
        <v>13.6</v>
      </c>
      <c r="F56" s="27" t="s">
        <v>11</v>
      </c>
      <c r="G56" s="27" t="s">
        <v>605</v>
      </c>
      <c r="H56" s="27" t="s">
        <v>27</v>
      </c>
      <c r="I56" s="40" t="s">
        <v>28</v>
      </c>
      <c r="J56" s="40" t="s">
        <v>15</v>
      </c>
    </row>
    <row r="57" spans="1:10" ht="28.8" x14ac:dyDescent="0.3">
      <c r="A57" s="26">
        <f t="shared" si="0"/>
        <v>52</v>
      </c>
      <c r="B57" s="40" t="s">
        <v>635</v>
      </c>
      <c r="C57" s="27"/>
      <c r="D57" s="40"/>
      <c r="E57" s="28">
        <v>16.3</v>
      </c>
      <c r="F57" s="27" t="s">
        <v>11</v>
      </c>
      <c r="G57" s="27" t="s">
        <v>605</v>
      </c>
      <c r="H57" s="27" t="s">
        <v>27</v>
      </c>
      <c r="I57" s="40" t="s">
        <v>28</v>
      </c>
      <c r="J57" s="40" t="s">
        <v>15</v>
      </c>
    </row>
    <row r="58" spans="1:10" ht="28.8" x14ac:dyDescent="0.3">
      <c r="A58" s="26">
        <f t="shared" si="0"/>
        <v>53</v>
      </c>
      <c r="B58" s="40" t="s">
        <v>636</v>
      </c>
      <c r="C58" s="27"/>
      <c r="D58" s="40"/>
      <c r="E58" s="28">
        <v>28.7</v>
      </c>
      <c r="F58" s="27" t="s">
        <v>11</v>
      </c>
      <c r="G58" s="27" t="s">
        <v>605</v>
      </c>
      <c r="H58" s="27" t="s">
        <v>27</v>
      </c>
      <c r="I58" s="40" t="s">
        <v>28</v>
      </c>
      <c r="J58" s="40" t="s">
        <v>15</v>
      </c>
    </row>
    <row r="59" spans="1:10" ht="28.8" x14ac:dyDescent="0.3">
      <c r="A59" s="26">
        <f t="shared" si="0"/>
        <v>54</v>
      </c>
      <c r="B59" s="40" t="s">
        <v>637</v>
      </c>
      <c r="C59" s="27"/>
      <c r="D59" s="40"/>
      <c r="E59" s="28">
        <v>17.399999999999999</v>
      </c>
      <c r="F59" s="27" t="s">
        <v>11</v>
      </c>
      <c r="G59" s="27" t="s">
        <v>605</v>
      </c>
      <c r="H59" s="27" t="s">
        <v>27</v>
      </c>
      <c r="I59" s="40" t="s">
        <v>28</v>
      </c>
      <c r="J59" s="40" t="s">
        <v>15</v>
      </c>
    </row>
    <row r="60" spans="1:10" ht="28.8" x14ac:dyDescent="0.3">
      <c r="A60" s="26">
        <f t="shared" si="0"/>
        <v>55</v>
      </c>
      <c r="B60" s="40" t="s">
        <v>638</v>
      </c>
      <c r="C60" s="27"/>
      <c r="D60" s="40"/>
      <c r="E60" s="28">
        <v>10.4</v>
      </c>
      <c r="F60" s="27" t="s">
        <v>11</v>
      </c>
      <c r="G60" s="27" t="s">
        <v>605</v>
      </c>
      <c r="H60" s="27" t="s">
        <v>27</v>
      </c>
      <c r="I60" s="40" t="s">
        <v>28</v>
      </c>
      <c r="J60" s="40" t="s">
        <v>15</v>
      </c>
    </row>
    <row r="61" spans="1:10" ht="28.8" x14ac:dyDescent="0.3">
      <c r="A61" s="26">
        <f t="shared" si="0"/>
        <v>56</v>
      </c>
      <c r="B61" s="40" t="s">
        <v>639</v>
      </c>
      <c r="C61" s="27"/>
      <c r="D61" s="40"/>
      <c r="E61" s="28">
        <v>9.4</v>
      </c>
      <c r="F61" s="27" t="s">
        <v>11</v>
      </c>
      <c r="G61" s="27" t="s">
        <v>605</v>
      </c>
      <c r="H61" s="27" t="s">
        <v>27</v>
      </c>
      <c r="I61" s="40" t="s">
        <v>28</v>
      </c>
      <c r="J61" s="40" t="s">
        <v>15</v>
      </c>
    </row>
    <row r="62" spans="1:10" ht="28.8" x14ac:dyDescent="0.3">
      <c r="A62" s="26">
        <f t="shared" si="0"/>
        <v>57</v>
      </c>
      <c r="B62" s="40" t="s">
        <v>640</v>
      </c>
      <c r="C62" s="27" t="s">
        <v>641</v>
      </c>
      <c r="D62" s="40" t="s">
        <v>642</v>
      </c>
      <c r="E62" s="28">
        <v>17.7</v>
      </c>
      <c r="F62" s="27" t="s">
        <v>11</v>
      </c>
      <c r="G62" s="27" t="s">
        <v>605</v>
      </c>
      <c r="H62" s="27" t="s">
        <v>27</v>
      </c>
      <c r="I62" s="40" t="s">
        <v>28</v>
      </c>
      <c r="J62" s="40" t="s">
        <v>15</v>
      </c>
    </row>
    <row r="63" spans="1:10" ht="28.8" x14ac:dyDescent="0.3">
      <c r="A63" s="26">
        <f t="shared" si="0"/>
        <v>58</v>
      </c>
      <c r="B63" s="40" t="s">
        <v>36</v>
      </c>
      <c r="C63" s="27" t="s">
        <v>37</v>
      </c>
      <c r="D63" s="40" t="s">
        <v>38</v>
      </c>
      <c r="E63" s="28">
        <v>722.4</v>
      </c>
      <c r="F63" s="27" t="s">
        <v>11</v>
      </c>
      <c r="G63" s="27" t="s">
        <v>605</v>
      </c>
      <c r="H63" s="27" t="s">
        <v>102</v>
      </c>
      <c r="I63" s="40" t="s">
        <v>103</v>
      </c>
      <c r="J63" s="40" t="s">
        <v>15</v>
      </c>
    </row>
    <row r="64" spans="1:10" ht="28.8" x14ac:dyDescent="0.3">
      <c r="A64" s="26">
        <f t="shared" si="0"/>
        <v>59</v>
      </c>
      <c r="B64" s="40" t="s">
        <v>36</v>
      </c>
      <c r="C64" s="27" t="s">
        <v>37</v>
      </c>
      <c r="D64" s="40" t="s">
        <v>38</v>
      </c>
      <c r="E64" s="28">
        <v>2750</v>
      </c>
      <c r="F64" s="27" t="s">
        <v>11</v>
      </c>
      <c r="G64" s="27" t="s">
        <v>605</v>
      </c>
      <c r="H64" s="27" t="s">
        <v>39</v>
      </c>
      <c r="I64" s="40" t="s">
        <v>40</v>
      </c>
      <c r="J64" s="40" t="s">
        <v>15</v>
      </c>
    </row>
    <row r="65" spans="1:10" ht="28.8" x14ac:dyDescent="0.3">
      <c r="A65" s="26">
        <f t="shared" si="0"/>
        <v>60</v>
      </c>
      <c r="B65" s="40" t="s">
        <v>643</v>
      </c>
      <c r="C65" s="27" t="s">
        <v>644</v>
      </c>
      <c r="D65" s="40" t="s">
        <v>645</v>
      </c>
      <c r="E65" s="28">
        <v>412.5</v>
      </c>
      <c r="F65" s="27" t="s">
        <v>11</v>
      </c>
      <c r="G65" s="27" t="s">
        <v>605</v>
      </c>
      <c r="H65" s="27" t="s">
        <v>39</v>
      </c>
      <c r="I65" s="40" t="s">
        <v>40</v>
      </c>
      <c r="J65" s="40" t="s">
        <v>15</v>
      </c>
    </row>
    <row r="66" spans="1:10" ht="28.8" x14ac:dyDescent="0.3">
      <c r="A66" s="26">
        <f t="shared" si="0"/>
        <v>61</v>
      </c>
      <c r="B66" s="40" t="s">
        <v>462</v>
      </c>
      <c r="C66" s="27" t="s">
        <v>393</v>
      </c>
      <c r="D66" s="40" t="s">
        <v>463</v>
      </c>
      <c r="E66" s="28">
        <v>75.150000000000006</v>
      </c>
      <c r="F66" s="27" t="s">
        <v>11</v>
      </c>
      <c r="G66" s="27" t="s">
        <v>605</v>
      </c>
      <c r="H66" s="27" t="s">
        <v>44</v>
      </c>
      <c r="I66" s="40" t="s">
        <v>45</v>
      </c>
      <c r="J66" s="40" t="s">
        <v>15</v>
      </c>
    </row>
    <row r="67" spans="1:10" ht="28.8" x14ac:dyDescent="0.3">
      <c r="A67" s="26">
        <f t="shared" si="0"/>
        <v>62</v>
      </c>
      <c r="B67" s="40" t="s">
        <v>646</v>
      </c>
      <c r="C67" s="27" t="s">
        <v>647</v>
      </c>
      <c r="D67" s="40" t="s">
        <v>648</v>
      </c>
      <c r="E67" s="28">
        <v>215.19</v>
      </c>
      <c r="F67" s="27" t="s">
        <v>11</v>
      </c>
      <c r="G67" s="27" t="s">
        <v>605</v>
      </c>
      <c r="H67" s="27" t="s">
        <v>102</v>
      </c>
      <c r="I67" s="40" t="s">
        <v>103</v>
      </c>
      <c r="J67" s="40" t="s">
        <v>15</v>
      </c>
    </row>
    <row r="68" spans="1:10" ht="43.2" x14ac:dyDescent="0.3">
      <c r="A68" s="26">
        <f t="shared" si="0"/>
        <v>63</v>
      </c>
      <c r="B68" s="40" t="s">
        <v>353</v>
      </c>
      <c r="C68" s="27" t="s">
        <v>354</v>
      </c>
      <c r="D68" s="40" t="s">
        <v>355</v>
      </c>
      <c r="E68" s="28">
        <v>3770</v>
      </c>
      <c r="F68" s="27" t="s">
        <v>11</v>
      </c>
      <c r="G68" s="27" t="s">
        <v>605</v>
      </c>
      <c r="H68" s="27" t="s">
        <v>209</v>
      </c>
      <c r="I68" s="40" t="s">
        <v>210</v>
      </c>
      <c r="J68" s="40" t="s">
        <v>15</v>
      </c>
    </row>
    <row r="69" spans="1:10" ht="28.8" x14ac:dyDescent="0.3">
      <c r="A69" s="26">
        <f t="shared" si="0"/>
        <v>64</v>
      </c>
      <c r="B69" s="40" t="s">
        <v>78</v>
      </c>
      <c r="C69" s="27" t="s">
        <v>79</v>
      </c>
      <c r="D69" s="40" t="s">
        <v>80</v>
      </c>
      <c r="E69" s="28">
        <v>485.56</v>
      </c>
      <c r="F69" s="27" t="s">
        <v>11</v>
      </c>
      <c r="G69" s="27" t="s">
        <v>605</v>
      </c>
      <c r="H69" s="27" t="s">
        <v>44</v>
      </c>
      <c r="I69" s="40" t="s">
        <v>45</v>
      </c>
      <c r="J69" s="40" t="s">
        <v>15</v>
      </c>
    </row>
    <row r="70" spans="1:10" ht="28.8" x14ac:dyDescent="0.3">
      <c r="A70" s="26">
        <f t="shared" si="0"/>
        <v>65</v>
      </c>
      <c r="B70" s="40" t="s">
        <v>84</v>
      </c>
      <c r="C70" s="27" t="s">
        <v>85</v>
      </c>
      <c r="D70" s="40" t="s">
        <v>86</v>
      </c>
      <c r="E70" s="28">
        <v>423.39</v>
      </c>
      <c r="F70" s="27" t="s">
        <v>11</v>
      </c>
      <c r="G70" s="27" t="s">
        <v>605</v>
      </c>
      <c r="H70" s="27" t="s">
        <v>20</v>
      </c>
      <c r="I70" s="40" t="s">
        <v>21</v>
      </c>
      <c r="J70" s="40" t="s">
        <v>15</v>
      </c>
    </row>
    <row r="71" spans="1:10" ht="28.8" x14ac:dyDescent="0.3">
      <c r="A71" s="26">
        <f t="shared" si="0"/>
        <v>66</v>
      </c>
      <c r="B71" s="40" t="s">
        <v>649</v>
      </c>
      <c r="C71" s="27" t="s">
        <v>650</v>
      </c>
      <c r="D71" s="40" t="s">
        <v>651</v>
      </c>
      <c r="E71" s="28">
        <v>18446.93</v>
      </c>
      <c r="F71" s="27" t="s">
        <v>11</v>
      </c>
      <c r="G71" s="27" t="s">
        <v>605</v>
      </c>
      <c r="H71" s="27" t="s">
        <v>68</v>
      </c>
      <c r="I71" s="40" t="s">
        <v>69</v>
      </c>
      <c r="J71" s="40" t="s">
        <v>15</v>
      </c>
    </row>
    <row r="72" spans="1:10" ht="28.8" x14ac:dyDescent="0.3">
      <c r="A72" s="26">
        <f t="shared" si="0"/>
        <v>67</v>
      </c>
      <c r="B72" s="40"/>
      <c r="C72" s="27"/>
      <c r="D72" s="40"/>
      <c r="E72" s="28">
        <v>6452.35</v>
      </c>
      <c r="F72" s="27" t="s">
        <v>11</v>
      </c>
      <c r="G72" s="27" t="s">
        <v>605</v>
      </c>
      <c r="H72" s="27" t="s">
        <v>195</v>
      </c>
      <c r="I72" s="40" t="s">
        <v>196</v>
      </c>
      <c r="J72" s="40" t="s">
        <v>15</v>
      </c>
    </row>
    <row r="73" spans="1:10" ht="43.2" x14ac:dyDescent="0.3">
      <c r="A73" s="26">
        <f t="shared" si="0"/>
        <v>68</v>
      </c>
      <c r="B73" s="40" t="s">
        <v>652</v>
      </c>
      <c r="C73" s="27" t="s">
        <v>653</v>
      </c>
      <c r="D73" s="40" t="s">
        <v>654</v>
      </c>
      <c r="E73" s="28">
        <v>225</v>
      </c>
      <c r="F73" s="27" t="s">
        <v>11</v>
      </c>
      <c r="G73" s="27" t="s">
        <v>605</v>
      </c>
      <c r="H73" s="27" t="s">
        <v>102</v>
      </c>
      <c r="I73" s="40" t="s">
        <v>103</v>
      </c>
      <c r="J73" s="40" t="s">
        <v>15</v>
      </c>
    </row>
    <row r="74" spans="1:10" ht="28.8" x14ac:dyDescent="0.3">
      <c r="A74" s="26">
        <f t="shared" ref="A74:A131" si="1">ROW(A69)</f>
        <v>69</v>
      </c>
      <c r="B74" s="40" t="s">
        <v>46</v>
      </c>
      <c r="C74" s="27" t="s">
        <v>47</v>
      </c>
      <c r="D74" s="40" t="s">
        <v>48</v>
      </c>
      <c r="E74" s="28">
        <v>653.66</v>
      </c>
      <c r="F74" s="27" t="s">
        <v>11</v>
      </c>
      <c r="G74" s="27" t="s">
        <v>605</v>
      </c>
      <c r="H74" s="27" t="s">
        <v>27</v>
      </c>
      <c r="I74" s="40" t="s">
        <v>28</v>
      </c>
      <c r="J74" s="40" t="s">
        <v>15</v>
      </c>
    </row>
    <row r="75" spans="1:10" ht="28.8" x14ac:dyDescent="0.3">
      <c r="A75" s="26">
        <f t="shared" si="1"/>
        <v>70</v>
      </c>
      <c r="B75" s="40" t="s">
        <v>49</v>
      </c>
      <c r="C75" s="27" t="s">
        <v>50</v>
      </c>
      <c r="D75" s="40" t="s">
        <v>51</v>
      </c>
      <c r="E75" s="28">
        <v>83.6</v>
      </c>
      <c r="F75" s="27" t="s">
        <v>11</v>
      </c>
      <c r="G75" s="27" t="s">
        <v>605</v>
      </c>
      <c r="H75" s="27" t="s">
        <v>52</v>
      </c>
      <c r="I75" s="40" t="s">
        <v>53</v>
      </c>
      <c r="J75" s="40" t="s">
        <v>15</v>
      </c>
    </row>
    <row r="76" spans="1:10" ht="28.8" x14ac:dyDescent="0.3">
      <c r="A76" s="26">
        <f t="shared" si="1"/>
        <v>71</v>
      </c>
      <c r="B76" s="40" t="s">
        <v>395</v>
      </c>
      <c r="C76" s="27" t="s">
        <v>396</v>
      </c>
      <c r="D76" s="40" t="s">
        <v>397</v>
      </c>
      <c r="E76" s="28">
        <v>2145</v>
      </c>
      <c r="F76" s="27" t="s">
        <v>11</v>
      </c>
      <c r="G76" s="27" t="s">
        <v>605</v>
      </c>
      <c r="H76" s="27" t="s">
        <v>195</v>
      </c>
      <c r="I76" s="40" t="s">
        <v>196</v>
      </c>
      <c r="J76" s="40" t="s">
        <v>15</v>
      </c>
    </row>
    <row r="77" spans="1:10" ht="28.8" x14ac:dyDescent="0.3">
      <c r="A77" s="26">
        <f t="shared" si="1"/>
        <v>72</v>
      </c>
      <c r="B77" s="40" t="s">
        <v>655</v>
      </c>
      <c r="C77" s="27" t="s">
        <v>656</v>
      </c>
      <c r="D77" s="40" t="s">
        <v>657</v>
      </c>
      <c r="E77" s="28">
        <v>25</v>
      </c>
      <c r="F77" s="27" t="s">
        <v>11</v>
      </c>
      <c r="G77" s="27" t="s">
        <v>605</v>
      </c>
      <c r="H77" s="27" t="s">
        <v>39</v>
      </c>
      <c r="I77" s="40" t="s">
        <v>40</v>
      </c>
      <c r="J77" s="40" t="s">
        <v>15</v>
      </c>
    </row>
    <row r="78" spans="1:10" ht="28.8" x14ac:dyDescent="0.3">
      <c r="A78" s="26">
        <f t="shared" si="1"/>
        <v>73</v>
      </c>
      <c r="B78" s="40" t="s">
        <v>398</v>
      </c>
      <c r="C78" s="27" t="s">
        <v>399</v>
      </c>
      <c r="D78" s="40" t="s">
        <v>400</v>
      </c>
      <c r="E78" s="28">
        <v>7.03</v>
      </c>
      <c r="F78" s="27" t="s">
        <v>11</v>
      </c>
      <c r="G78" s="27" t="s">
        <v>605</v>
      </c>
      <c r="H78" s="27" t="s">
        <v>119</v>
      </c>
      <c r="I78" s="40" t="s">
        <v>120</v>
      </c>
      <c r="J78" s="40" t="s">
        <v>15</v>
      </c>
    </row>
    <row r="79" spans="1:10" ht="28.8" x14ac:dyDescent="0.3">
      <c r="A79" s="26">
        <f t="shared" si="1"/>
        <v>74</v>
      </c>
      <c r="B79" s="40" t="s">
        <v>73</v>
      </c>
      <c r="C79" s="27" t="s">
        <v>74</v>
      </c>
      <c r="D79" s="40" t="s">
        <v>75</v>
      </c>
      <c r="E79" s="28">
        <v>121.76</v>
      </c>
      <c r="F79" s="27" t="s">
        <v>11</v>
      </c>
      <c r="G79" s="27" t="s">
        <v>605</v>
      </c>
      <c r="H79" s="27" t="s">
        <v>76</v>
      </c>
      <c r="I79" s="40" t="s">
        <v>77</v>
      </c>
      <c r="J79" s="40" t="s">
        <v>15</v>
      </c>
    </row>
    <row r="80" spans="1:10" ht="28.8" x14ac:dyDescent="0.3">
      <c r="A80" s="26">
        <f t="shared" si="1"/>
        <v>75</v>
      </c>
      <c r="B80" s="40" t="s">
        <v>658</v>
      </c>
      <c r="C80" s="27" t="s">
        <v>659</v>
      </c>
      <c r="D80" s="40" t="s">
        <v>660</v>
      </c>
      <c r="E80" s="28">
        <v>387</v>
      </c>
      <c r="F80" s="27" t="s">
        <v>11</v>
      </c>
      <c r="G80" s="27" t="s">
        <v>605</v>
      </c>
      <c r="H80" s="27" t="s">
        <v>119</v>
      </c>
      <c r="I80" s="40" t="s">
        <v>120</v>
      </c>
      <c r="J80" s="40" t="s">
        <v>15</v>
      </c>
    </row>
    <row r="81" spans="1:10" ht="28.8" x14ac:dyDescent="0.3">
      <c r="A81" s="26">
        <f t="shared" si="1"/>
        <v>76</v>
      </c>
      <c r="B81" s="40" t="s">
        <v>93</v>
      </c>
      <c r="C81" s="27" t="s">
        <v>94</v>
      </c>
      <c r="D81" s="40" t="s">
        <v>95</v>
      </c>
      <c r="E81" s="28">
        <v>66.36</v>
      </c>
      <c r="F81" s="27" t="s">
        <v>11</v>
      </c>
      <c r="G81" s="27" t="s">
        <v>605</v>
      </c>
      <c r="H81" s="27" t="s">
        <v>34</v>
      </c>
      <c r="I81" s="40" t="s">
        <v>35</v>
      </c>
      <c r="J81" s="40" t="s">
        <v>15</v>
      </c>
    </row>
    <row r="82" spans="1:10" ht="28.8" x14ac:dyDescent="0.3">
      <c r="A82" s="26">
        <f t="shared" si="1"/>
        <v>77</v>
      </c>
      <c r="B82" s="40" t="s">
        <v>167</v>
      </c>
      <c r="C82" s="27" t="s">
        <v>168</v>
      </c>
      <c r="D82" s="40" t="s">
        <v>440</v>
      </c>
      <c r="E82" s="28">
        <v>180.86</v>
      </c>
      <c r="F82" s="27" t="s">
        <v>11</v>
      </c>
      <c r="G82" s="27" t="s">
        <v>605</v>
      </c>
      <c r="H82" s="27" t="s">
        <v>76</v>
      </c>
      <c r="I82" s="40" t="s">
        <v>77</v>
      </c>
      <c r="J82" s="40" t="s">
        <v>15</v>
      </c>
    </row>
    <row r="83" spans="1:10" ht="28.8" x14ac:dyDescent="0.3">
      <c r="A83" s="26">
        <f t="shared" si="1"/>
        <v>78</v>
      </c>
      <c r="B83" s="40" t="s">
        <v>167</v>
      </c>
      <c r="C83" s="27" t="s">
        <v>168</v>
      </c>
      <c r="D83" s="40" t="s">
        <v>440</v>
      </c>
      <c r="E83" s="28">
        <v>49.45</v>
      </c>
      <c r="F83" s="27" t="s">
        <v>11</v>
      </c>
      <c r="G83" s="27" t="s">
        <v>605</v>
      </c>
      <c r="H83" s="27" t="s">
        <v>68</v>
      </c>
      <c r="I83" s="40" t="s">
        <v>69</v>
      </c>
      <c r="J83" s="40" t="s">
        <v>15</v>
      </c>
    </row>
    <row r="84" spans="1:10" ht="28.8" x14ac:dyDescent="0.3">
      <c r="A84" s="26">
        <f t="shared" si="1"/>
        <v>79</v>
      </c>
      <c r="B84" s="40"/>
      <c r="C84" s="27"/>
      <c r="D84" s="40"/>
      <c r="E84" s="28">
        <v>105.51</v>
      </c>
      <c r="F84" s="27" t="s">
        <v>11</v>
      </c>
      <c r="G84" s="27" t="s">
        <v>605</v>
      </c>
      <c r="H84" s="27" t="s">
        <v>68</v>
      </c>
      <c r="I84" s="40" t="s">
        <v>69</v>
      </c>
      <c r="J84" s="40" t="s">
        <v>15</v>
      </c>
    </row>
    <row r="85" spans="1:10" ht="28.8" x14ac:dyDescent="0.3">
      <c r="A85" s="26">
        <f t="shared" si="1"/>
        <v>80</v>
      </c>
      <c r="B85" s="40" t="s">
        <v>661</v>
      </c>
      <c r="C85" s="27" t="s">
        <v>662</v>
      </c>
      <c r="D85" s="40" t="s">
        <v>663</v>
      </c>
      <c r="E85" s="28">
        <v>348.18</v>
      </c>
      <c r="F85" s="27" t="s">
        <v>11</v>
      </c>
      <c r="G85" s="27" t="s">
        <v>605</v>
      </c>
      <c r="H85" s="27" t="s">
        <v>76</v>
      </c>
      <c r="I85" s="40" t="s">
        <v>77</v>
      </c>
      <c r="J85" s="40" t="s">
        <v>15</v>
      </c>
    </row>
    <row r="86" spans="1:10" ht="28.8" x14ac:dyDescent="0.3">
      <c r="A86" s="26">
        <f t="shared" si="1"/>
        <v>81</v>
      </c>
      <c r="B86" s="40" t="s">
        <v>104</v>
      </c>
      <c r="C86" s="27" t="s">
        <v>105</v>
      </c>
      <c r="D86" s="40" t="s">
        <v>106</v>
      </c>
      <c r="E86" s="28">
        <v>22777.45</v>
      </c>
      <c r="F86" s="27" t="s">
        <v>11</v>
      </c>
      <c r="G86" s="27" t="s">
        <v>605</v>
      </c>
      <c r="H86" s="27" t="s">
        <v>34</v>
      </c>
      <c r="I86" s="40" t="s">
        <v>35</v>
      </c>
      <c r="J86" s="40" t="s">
        <v>15</v>
      </c>
    </row>
    <row r="87" spans="1:10" ht="28.8" x14ac:dyDescent="0.3">
      <c r="A87" s="26">
        <f t="shared" si="1"/>
        <v>82</v>
      </c>
      <c r="B87" s="40" t="s">
        <v>334</v>
      </c>
      <c r="C87" s="27" t="s">
        <v>335</v>
      </c>
      <c r="D87" s="40" t="s">
        <v>336</v>
      </c>
      <c r="E87" s="28">
        <v>242.01</v>
      </c>
      <c r="F87" s="27" t="s">
        <v>11</v>
      </c>
      <c r="G87" s="27" t="s">
        <v>605</v>
      </c>
      <c r="H87" s="27" t="s">
        <v>52</v>
      </c>
      <c r="I87" s="40" t="s">
        <v>53</v>
      </c>
      <c r="J87" s="40" t="s">
        <v>15</v>
      </c>
    </row>
    <row r="88" spans="1:10" ht="28.8" x14ac:dyDescent="0.3">
      <c r="A88" s="26">
        <f t="shared" si="1"/>
        <v>83</v>
      </c>
      <c r="B88" s="40" t="s">
        <v>189</v>
      </c>
      <c r="C88" s="27" t="s">
        <v>190</v>
      </c>
      <c r="D88" s="40" t="s">
        <v>191</v>
      </c>
      <c r="E88" s="28">
        <v>577.41</v>
      </c>
      <c r="F88" s="27" t="s">
        <v>11</v>
      </c>
      <c r="G88" s="27" t="s">
        <v>605</v>
      </c>
      <c r="H88" s="27" t="s">
        <v>102</v>
      </c>
      <c r="I88" s="40" t="s">
        <v>103</v>
      </c>
      <c r="J88" s="40" t="s">
        <v>15</v>
      </c>
    </row>
    <row r="89" spans="1:10" ht="28.8" x14ac:dyDescent="0.3">
      <c r="A89" s="26">
        <f t="shared" si="1"/>
        <v>84</v>
      </c>
      <c r="B89" s="40" t="s">
        <v>189</v>
      </c>
      <c r="C89" s="27" t="s">
        <v>190</v>
      </c>
      <c r="D89" s="40" t="s">
        <v>191</v>
      </c>
      <c r="E89" s="28">
        <v>1614.38</v>
      </c>
      <c r="F89" s="27" t="s">
        <v>11</v>
      </c>
      <c r="G89" s="27" t="s">
        <v>605</v>
      </c>
      <c r="H89" s="27" t="s">
        <v>39</v>
      </c>
      <c r="I89" s="40" t="s">
        <v>40</v>
      </c>
      <c r="J89" s="40" t="s">
        <v>15</v>
      </c>
    </row>
    <row r="90" spans="1:10" ht="28.8" x14ac:dyDescent="0.3">
      <c r="A90" s="26">
        <f t="shared" si="1"/>
        <v>85</v>
      </c>
      <c r="B90" s="40" t="s">
        <v>31</v>
      </c>
      <c r="C90" s="27" t="s">
        <v>32</v>
      </c>
      <c r="D90" s="40" t="s">
        <v>33</v>
      </c>
      <c r="E90" s="28">
        <v>91.98</v>
      </c>
      <c r="F90" s="27" t="s">
        <v>11</v>
      </c>
      <c r="G90" s="27" t="s">
        <v>605</v>
      </c>
      <c r="H90" s="27" t="s">
        <v>34</v>
      </c>
      <c r="I90" s="40" t="s">
        <v>35</v>
      </c>
      <c r="J90" s="40" t="s">
        <v>15</v>
      </c>
    </row>
    <row r="91" spans="1:10" ht="28.8" x14ac:dyDescent="0.3">
      <c r="A91" s="26">
        <f t="shared" si="1"/>
        <v>86</v>
      </c>
      <c r="B91" s="40" t="s">
        <v>285</v>
      </c>
      <c r="C91" s="27" t="s">
        <v>286</v>
      </c>
      <c r="D91" s="40" t="s">
        <v>287</v>
      </c>
      <c r="E91" s="28">
        <v>374.1</v>
      </c>
      <c r="F91" s="27" t="s">
        <v>11</v>
      </c>
      <c r="G91" s="27" t="s">
        <v>605</v>
      </c>
      <c r="H91" s="27" t="s">
        <v>195</v>
      </c>
      <c r="I91" s="40" t="s">
        <v>196</v>
      </c>
      <c r="J91" s="40" t="s">
        <v>15</v>
      </c>
    </row>
    <row r="92" spans="1:10" ht="28.8" x14ac:dyDescent="0.3">
      <c r="A92" s="26">
        <f t="shared" si="1"/>
        <v>87</v>
      </c>
      <c r="B92" s="40" t="s">
        <v>192</v>
      </c>
      <c r="C92" s="27" t="s">
        <v>193</v>
      </c>
      <c r="D92" s="40" t="s">
        <v>194</v>
      </c>
      <c r="E92" s="28">
        <v>890</v>
      </c>
      <c r="F92" s="27" t="s">
        <v>11</v>
      </c>
      <c r="G92" s="27" t="s">
        <v>605</v>
      </c>
      <c r="H92" s="27" t="s">
        <v>195</v>
      </c>
      <c r="I92" s="40" t="s">
        <v>196</v>
      </c>
      <c r="J92" s="40" t="s">
        <v>15</v>
      </c>
    </row>
    <row r="93" spans="1:10" ht="43.2" x14ac:dyDescent="0.3">
      <c r="A93" s="26">
        <f t="shared" si="1"/>
        <v>88</v>
      </c>
      <c r="B93" s="40" t="s">
        <v>664</v>
      </c>
      <c r="C93" s="27" t="s">
        <v>665</v>
      </c>
      <c r="D93" s="40" t="s">
        <v>666</v>
      </c>
      <c r="E93" s="28">
        <v>318.75</v>
      </c>
      <c r="F93" s="27" t="s">
        <v>11</v>
      </c>
      <c r="G93" s="27" t="s">
        <v>605</v>
      </c>
      <c r="H93" s="27" t="s">
        <v>57</v>
      </c>
      <c r="I93" s="40" t="s">
        <v>58</v>
      </c>
      <c r="J93" s="40" t="s">
        <v>15</v>
      </c>
    </row>
    <row r="94" spans="1:10" ht="28.8" x14ac:dyDescent="0.3">
      <c r="A94" s="26">
        <f t="shared" si="1"/>
        <v>89</v>
      </c>
      <c r="B94" s="40" t="s">
        <v>211</v>
      </c>
      <c r="C94" s="27" t="s">
        <v>212</v>
      </c>
      <c r="D94" s="40" t="s">
        <v>213</v>
      </c>
      <c r="E94" s="28">
        <v>829.71</v>
      </c>
      <c r="F94" s="27" t="s">
        <v>11</v>
      </c>
      <c r="G94" s="27" t="s">
        <v>605</v>
      </c>
      <c r="H94" s="27" t="s">
        <v>68</v>
      </c>
      <c r="I94" s="40" t="s">
        <v>69</v>
      </c>
      <c r="J94" s="40" t="s">
        <v>15</v>
      </c>
    </row>
    <row r="95" spans="1:10" ht="43.2" x14ac:dyDescent="0.3">
      <c r="A95" s="26">
        <f t="shared" si="1"/>
        <v>90</v>
      </c>
      <c r="B95" s="40" t="s">
        <v>54</v>
      </c>
      <c r="C95" s="27" t="s">
        <v>55</v>
      </c>
      <c r="D95" s="40" t="s">
        <v>56</v>
      </c>
      <c r="E95" s="28">
        <v>34</v>
      </c>
      <c r="F95" s="27" t="s">
        <v>11</v>
      </c>
      <c r="G95" s="27" t="s">
        <v>605</v>
      </c>
      <c r="H95" s="27" t="s">
        <v>25</v>
      </c>
      <c r="I95" s="40" t="s">
        <v>26</v>
      </c>
      <c r="J95" s="40" t="s">
        <v>15</v>
      </c>
    </row>
    <row r="96" spans="1:10" ht="43.2" x14ac:dyDescent="0.3">
      <c r="A96" s="26">
        <f t="shared" si="1"/>
        <v>91</v>
      </c>
      <c r="B96" s="40" t="s">
        <v>54</v>
      </c>
      <c r="C96" s="27" t="s">
        <v>55</v>
      </c>
      <c r="D96" s="40" t="s">
        <v>56</v>
      </c>
      <c r="E96" s="28">
        <v>246.25</v>
      </c>
      <c r="F96" s="27" t="s">
        <v>11</v>
      </c>
      <c r="G96" s="27" t="s">
        <v>605</v>
      </c>
      <c r="H96" s="27" t="s">
        <v>57</v>
      </c>
      <c r="I96" s="40" t="s">
        <v>58</v>
      </c>
      <c r="J96" s="40" t="s">
        <v>15</v>
      </c>
    </row>
    <row r="97" spans="1:10" ht="28.8" x14ac:dyDescent="0.3">
      <c r="A97" s="26">
        <f t="shared" si="1"/>
        <v>92</v>
      </c>
      <c r="B97" s="40" t="s">
        <v>667</v>
      </c>
      <c r="C97" s="27" t="s">
        <v>668</v>
      </c>
      <c r="D97" s="40" t="s">
        <v>669</v>
      </c>
      <c r="E97" s="28">
        <v>4.76</v>
      </c>
      <c r="F97" s="27" t="s">
        <v>11</v>
      </c>
      <c r="G97" s="27" t="s">
        <v>605</v>
      </c>
      <c r="H97" s="27" t="s">
        <v>25</v>
      </c>
      <c r="I97" s="40" t="s">
        <v>26</v>
      </c>
      <c r="J97" s="40" t="s">
        <v>15</v>
      </c>
    </row>
    <row r="98" spans="1:10" ht="28.8" x14ac:dyDescent="0.3">
      <c r="A98" s="26">
        <f t="shared" si="1"/>
        <v>93</v>
      </c>
      <c r="B98" s="40" t="s">
        <v>59</v>
      </c>
      <c r="C98" s="27" t="s">
        <v>60</v>
      </c>
      <c r="D98" s="40" t="s">
        <v>61</v>
      </c>
      <c r="E98" s="28">
        <v>400</v>
      </c>
      <c r="F98" s="27" t="s">
        <v>11</v>
      </c>
      <c r="G98" s="27" t="s">
        <v>605</v>
      </c>
      <c r="H98" s="27" t="s">
        <v>57</v>
      </c>
      <c r="I98" s="40" t="s">
        <v>58</v>
      </c>
      <c r="J98" s="40" t="s">
        <v>15</v>
      </c>
    </row>
    <row r="99" spans="1:10" ht="28.8" x14ac:dyDescent="0.3">
      <c r="A99" s="26">
        <f t="shared" si="1"/>
        <v>94</v>
      </c>
      <c r="B99" s="40" t="s">
        <v>502</v>
      </c>
      <c r="C99" s="27" t="s">
        <v>503</v>
      </c>
      <c r="D99" s="40" t="s">
        <v>504</v>
      </c>
      <c r="E99" s="28">
        <v>462.5</v>
      </c>
      <c r="F99" s="27" t="s">
        <v>11</v>
      </c>
      <c r="G99" s="27" t="s">
        <v>605</v>
      </c>
      <c r="H99" s="27" t="s">
        <v>57</v>
      </c>
      <c r="I99" s="40" t="s">
        <v>58</v>
      </c>
      <c r="J99" s="40" t="s">
        <v>15</v>
      </c>
    </row>
    <row r="100" spans="1:10" ht="28.8" x14ac:dyDescent="0.3">
      <c r="A100" s="26">
        <f t="shared" si="1"/>
        <v>95</v>
      </c>
      <c r="B100" s="40" t="s">
        <v>316</v>
      </c>
      <c r="C100" s="27" t="s">
        <v>317</v>
      </c>
      <c r="D100" s="40" t="s">
        <v>318</v>
      </c>
      <c r="E100" s="28">
        <v>2523.5100000000002</v>
      </c>
      <c r="F100" s="27" t="s">
        <v>11</v>
      </c>
      <c r="G100" s="27" t="s">
        <v>605</v>
      </c>
      <c r="H100" s="27" t="s">
        <v>52</v>
      </c>
      <c r="I100" s="40" t="s">
        <v>53</v>
      </c>
      <c r="J100" s="40" t="s">
        <v>15</v>
      </c>
    </row>
    <row r="101" spans="1:10" ht="28.8" x14ac:dyDescent="0.3">
      <c r="A101" s="26">
        <f t="shared" si="1"/>
        <v>96</v>
      </c>
      <c r="B101" s="40" t="s">
        <v>65</v>
      </c>
      <c r="C101" s="27" t="s">
        <v>66</v>
      </c>
      <c r="D101" s="40" t="s">
        <v>67</v>
      </c>
      <c r="E101" s="28">
        <v>561.79999999999995</v>
      </c>
      <c r="F101" s="27" t="s">
        <v>11</v>
      </c>
      <c r="G101" s="27" t="s">
        <v>605</v>
      </c>
      <c r="H101" s="27" t="s">
        <v>68</v>
      </c>
      <c r="I101" s="40" t="s">
        <v>69</v>
      </c>
      <c r="J101" s="40" t="s">
        <v>15</v>
      </c>
    </row>
    <row r="102" spans="1:10" ht="28.8" x14ac:dyDescent="0.3">
      <c r="A102" s="26">
        <f t="shared" si="1"/>
        <v>97</v>
      </c>
      <c r="B102" s="40" t="s">
        <v>345</v>
      </c>
      <c r="C102" s="27" t="s">
        <v>346</v>
      </c>
      <c r="D102" s="40" t="s">
        <v>347</v>
      </c>
      <c r="E102" s="28">
        <v>11098.1</v>
      </c>
      <c r="F102" s="27" t="s">
        <v>11</v>
      </c>
      <c r="G102" s="27" t="s">
        <v>605</v>
      </c>
      <c r="H102" s="27" t="s">
        <v>39</v>
      </c>
      <c r="I102" s="40" t="s">
        <v>40</v>
      </c>
      <c r="J102" s="40" t="s">
        <v>15</v>
      </c>
    </row>
    <row r="103" spans="1:10" ht="28.8" x14ac:dyDescent="0.3">
      <c r="A103" s="26">
        <f t="shared" si="1"/>
        <v>98</v>
      </c>
      <c r="B103" s="40" t="s">
        <v>70</v>
      </c>
      <c r="C103" s="27" t="s">
        <v>71</v>
      </c>
      <c r="D103" s="40" t="s">
        <v>530</v>
      </c>
      <c r="E103" s="28">
        <v>531.25</v>
      </c>
      <c r="F103" s="27" t="s">
        <v>11</v>
      </c>
      <c r="G103" s="27" t="s">
        <v>605</v>
      </c>
      <c r="H103" s="27" t="s">
        <v>34</v>
      </c>
      <c r="I103" s="40" t="s">
        <v>35</v>
      </c>
      <c r="J103" s="40" t="s">
        <v>15</v>
      </c>
    </row>
    <row r="104" spans="1:10" ht="28.8" x14ac:dyDescent="0.3">
      <c r="A104" s="26">
        <f t="shared" si="1"/>
        <v>99</v>
      </c>
      <c r="B104" s="40" t="s">
        <v>670</v>
      </c>
      <c r="C104" s="27" t="s">
        <v>671</v>
      </c>
      <c r="D104" s="40" t="s">
        <v>672</v>
      </c>
      <c r="E104" s="28">
        <v>6282.5</v>
      </c>
      <c r="F104" s="27" t="s">
        <v>11</v>
      </c>
      <c r="G104" s="27" t="s">
        <v>605</v>
      </c>
      <c r="H104" s="27" t="s">
        <v>209</v>
      </c>
      <c r="I104" s="40" t="s">
        <v>210</v>
      </c>
      <c r="J104" s="40" t="s">
        <v>15</v>
      </c>
    </row>
    <row r="105" spans="1:10" ht="43.2" x14ac:dyDescent="0.3">
      <c r="A105" s="26">
        <f t="shared" si="1"/>
        <v>100</v>
      </c>
      <c r="B105" s="40" t="s">
        <v>353</v>
      </c>
      <c r="C105" s="27" t="s">
        <v>354</v>
      </c>
      <c r="D105" s="40" t="s">
        <v>355</v>
      </c>
      <c r="E105" s="28">
        <v>50</v>
      </c>
      <c r="F105" s="27" t="s">
        <v>11</v>
      </c>
      <c r="G105" s="27" t="s">
        <v>605</v>
      </c>
      <c r="H105" s="27" t="s">
        <v>102</v>
      </c>
      <c r="I105" s="40" t="s">
        <v>103</v>
      </c>
      <c r="J105" s="40" t="s">
        <v>15</v>
      </c>
    </row>
    <row r="106" spans="1:10" ht="28.8" x14ac:dyDescent="0.3">
      <c r="A106" s="26">
        <f t="shared" si="1"/>
        <v>101</v>
      </c>
      <c r="B106" s="40" t="s">
        <v>124</v>
      </c>
      <c r="C106" s="27" t="s">
        <v>125</v>
      </c>
      <c r="D106" s="40" t="s">
        <v>126</v>
      </c>
      <c r="E106" s="28">
        <v>95.58</v>
      </c>
      <c r="F106" s="27" t="s">
        <v>11</v>
      </c>
      <c r="G106" s="27" t="s">
        <v>605</v>
      </c>
      <c r="H106" s="27" t="s">
        <v>52</v>
      </c>
      <c r="I106" s="40" t="s">
        <v>53</v>
      </c>
      <c r="J106" s="40" t="s">
        <v>15</v>
      </c>
    </row>
    <row r="107" spans="1:10" ht="28.8" x14ac:dyDescent="0.3">
      <c r="A107" s="26">
        <f t="shared" si="1"/>
        <v>102</v>
      </c>
      <c r="B107" s="40" t="s">
        <v>673</v>
      </c>
      <c r="C107" s="27" t="s">
        <v>674</v>
      </c>
      <c r="D107" s="40" t="s">
        <v>675</v>
      </c>
      <c r="E107" s="28">
        <v>679.12</v>
      </c>
      <c r="F107" s="27" t="s">
        <v>11</v>
      </c>
      <c r="G107" s="27" t="s">
        <v>605</v>
      </c>
      <c r="H107" s="27" t="s">
        <v>44</v>
      </c>
      <c r="I107" s="40" t="s">
        <v>45</v>
      </c>
      <c r="J107" s="40" t="s">
        <v>15</v>
      </c>
    </row>
    <row r="108" spans="1:10" ht="28.8" x14ac:dyDescent="0.3">
      <c r="A108" s="26">
        <f t="shared" si="1"/>
        <v>103</v>
      </c>
      <c r="B108" s="40" t="s">
        <v>374</v>
      </c>
      <c r="C108" s="27" t="s">
        <v>375</v>
      </c>
      <c r="D108" s="40" t="s">
        <v>376</v>
      </c>
      <c r="E108" s="28">
        <v>3349.49</v>
      </c>
      <c r="F108" s="27" t="s">
        <v>11</v>
      </c>
      <c r="G108" s="27" t="s">
        <v>605</v>
      </c>
      <c r="H108" s="27" t="s">
        <v>52</v>
      </c>
      <c r="I108" s="40" t="s">
        <v>53</v>
      </c>
      <c r="J108" s="40" t="s">
        <v>15</v>
      </c>
    </row>
    <row r="109" spans="1:10" ht="28.8" x14ac:dyDescent="0.3">
      <c r="A109" s="26">
        <f t="shared" si="1"/>
        <v>104</v>
      </c>
      <c r="B109" s="40" t="s">
        <v>87</v>
      </c>
      <c r="C109" s="27" t="s">
        <v>88</v>
      </c>
      <c r="D109" s="40" t="s">
        <v>89</v>
      </c>
      <c r="E109" s="28">
        <v>42.35</v>
      </c>
      <c r="F109" s="27" t="s">
        <v>11</v>
      </c>
      <c r="G109" s="27" t="s">
        <v>605</v>
      </c>
      <c r="H109" s="27" t="s">
        <v>76</v>
      </c>
      <c r="I109" s="40" t="s">
        <v>77</v>
      </c>
      <c r="J109" s="40" t="s">
        <v>15</v>
      </c>
    </row>
    <row r="110" spans="1:10" ht="28.8" x14ac:dyDescent="0.3">
      <c r="A110" s="26">
        <f t="shared" si="1"/>
        <v>105</v>
      </c>
      <c r="B110" s="40" t="s">
        <v>90</v>
      </c>
      <c r="C110" s="27" t="s">
        <v>91</v>
      </c>
      <c r="D110" s="40" t="s">
        <v>92</v>
      </c>
      <c r="E110" s="28">
        <v>72.89</v>
      </c>
      <c r="F110" s="27" t="s">
        <v>11</v>
      </c>
      <c r="G110" s="27" t="s">
        <v>605</v>
      </c>
      <c r="H110" s="27" t="s">
        <v>76</v>
      </c>
      <c r="I110" s="40" t="s">
        <v>77</v>
      </c>
      <c r="J110" s="40" t="s">
        <v>15</v>
      </c>
    </row>
    <row r="111" spans="1:10" ht="28.8" x14ac:dyDescent="0.3">
      <c r="A111" s="26">
        <f t="shared" si="1"/>
        <v>106</v>
      </c>
      <c r="B111" s="40" t="s">
        <v>93</v>
      </c>
      <c r="C111" s="27" t="s">
        <v>94</v>
      </c>
      <c r="D111" s="40" t="s">
        <v>95</v>
      </c>
      <c r="E111" s="28">
        <v>357.34</v>
      </c>
      <c r="F111" s="27" t="s">
        <v>11</v>
      </c>
      <c r="G111" s="27" t="s">
        <v>605</v>
      </c>
      <c r="H111" s="27" t="s">
        <v>27</v>
      </c>
      <c r="I111" s="40" t="s">
        <v>28</v>
      </c>
      <c r="J111" s="40" t="s">
        <v>15</v>
      </c>
    </row>
    <row r="112" spans="1:10" ht="28.8" x14ac:dyDescent="0.3">
      <c r="A112" s="26">
        <f t="shared" si="1"/>
        <v>107</v>
      </c>
      <c r="B112" s="40" t="s">
        <v>327</v>
      </c>
      <c r="C112" s="27" t="s">
        <v>328</v>
      </c>
      <c r="D112" s="40" t="s">
        <v>329</v>
      </c>
      <c r="E112" s="28">
        <v>1075</v>
      </c>
      <c r="F112" s="27" t="s">
        <v>11</v>
      </c>
      <c r="G112" s="27" t="s">
        <v>605</v>
      </c>
      <c r="H112" s="27" t="s">
        <v>52</v>
      </c>
      <c r="I112" s="40" t="s">
        <v>53</v>
      </c>
      <c r="J112" s="40" t="s">
        <v>15</v>
      </c>
    </row>
    <row r="113" spans="1:10" ht="28.8" x14ac:dyDescent="0.3">
      <c r="A113" s="26">
        <f t="shared" si="1"/>
        <v>108</v>
      </c>
      <c r="B113" s="40" t="s">
        <v>291</v>
      </c>
      <c r="C113" s="27" t="s">
        <v>292</v>
      </c>
      <c r="D113" s="40" t="s">
        <v>293</v>
      </c>
      <c r="E113" s="28">
        <v>2399</v>
      </c>
      <c r="F113" s="27" t="s">
        <v>11</v>
      </c>
      <c r="G113" s="27" t="s">
        <v>605</v>
      </c>
      <c r="H113" s="27" t="s">
        <v>52</v>
      </c>
      <c r="I113" s="40" t="s">
        <v>53</v>
      </c>
      <c r="J113" s="40" t="s">
        <v>15</v>
      </c>
    </row>
    <row r="114" spans="1:10" ht="28.8" x14ac:dyDescent="0.3">
      <c r="A114" s="26">
        <f t="shared" si="1"/>
        <v>109</v>
      </c>
      <c r="B114" s="40" t="s">
        <v>566</v>
      </c>
      <c r="C114" s="27" t="s">
        <v>567</v>
      </c>
      <c r="D114" s="40" t="s">
        <v>568</v>
      </c>
      <c r="E114" s="28">
        <v>129.94999999999999</v>
      </c>
      <c r="F114" s="27" t="s">
        <v>11</v>
      </c>
      <c r="G114" s="27" t="s">
        <v>605</v>
      </c>
      <c r="H114" s="27" t="s">
        <v>119</v>
      </c>
      <c r="I114" s="40" t="s">
        <v>120</v>
      </c>
      <c r="J114" s="40" t="s">
        <v>15</v>
      </c>
    </row>
    <row r="115" spans="1:10" ht="28.8" x14ac:dyDescent="0.3">
      <c r="A115" s="26">
        <f t="shared" si="1"/>
        <v>110</v>
      </c>
      <c r="B115" s="40" t="s">
        <v>359</v>
      </c>
      <c r="C115" s="27" t="s">
        <v>360</v>
      </c>
      <c r="D115" s="40" t="s">
        <v>361</v>
      </c>
      <c r="E115" s="28">
        <v>122.7</v>
      </c>
      <c r="F115" s="27" t="s">
        <v>11</v>
      </c>
      <c r="G115" s="27" t="s">
        <v>605</v>
      </c>
      <c r="H115" s="27" t="s">
        <v>102</v>
      </c>
      <c r="I115" s="40" t="s">
        <v>103</v>
      </c>
      <c r="J115" s="40" t="s">
        <v>15</v>
      </c>
    </row>
    <row r="116" spans="1:10" ht="28.8" x14ac:dyDescent="0.3">
      <c r="A116" s="26">
        <f t="shared" si="1"/>
        <v>111</v>
      </c>
      <c r="B116" s="40" t="s">
        <v>359</v>
      </c>
      <c r="C116" s="27" t="s">
        <v>360</v>
      </c>
      <c r="D116" s="40" t="s">
        <v>361</v>
      </c>
      <c r="E116" s="28">
        <v>7.23</v>
      </c>
      <c r="F116" s="27" t="s">
        <v>11</v>
      </c>
      <c r="G116" s="27" t="s">
        <v>605</v>
      </c>
      <c r="H116" s="27" t="s">
        <v>25</v>
      </c>
      <c r="I116" s="40" t="s">
        <v>26</v>
      </c>
      <c r="J116" s="40" t="s">
        <v>15</v>
      </c>
    </row>
    <row r="117" spans="1:10" ht="28.8" x14ac:dyDescent="0.3">
      <c r="A117" s="26">
        <f t="shared" si="1"/>
        <v>112</v>
      </c>
      <c r="B117" s="40" t="s">
        <v>676</v>
      </c>
      <c r="C117" s="27"/>
      <c r="D117" s="40"/>
      <c r="E117" s="28">
        <v>200</v>
      </c>
      <c r="F117" s="27" t="s">
        <v>11</v>
      </c>
      <c r="G117" s="27" t="s">
        <v>605</v>
      </c>
      <c r="H117" s="27" t="s">
        <v>57</v>
      </c>
      <c r="I117" s="40" t="s">
        <v>58</v>
      </c>
      <c r="J117" s="40" t="s">
        <v>15</v>
      </c>
    </row>
    <row r="118" spans="1:10" ht="43.2" x14ac:dyDescent="0.3">
      <c r="A118" s="26">
        <f t="shared" si="1"/>
        <v>113</v>
      </c>
      <c r="B118" s="40" t="s">
        <v>230</v>
      </c>
      <c r="C118" s="27" t="s">
        <v>231</v>
      </c>
      <c r="D118" s="40" t="s">
        <v>232</v>
      </c>
      <c r="E118" s="28">
        <v>10115</v>
      </c>
      <c r="F118" s="27" t="s">
        <v>11</v>
      </c>
      <c r="G118" s="27" t="s">
        <v>605</v>
      </c>
      <c r="H118" s="27" t="s">
        <v>34</v>
      </c>
      <c r="I118" s="40" t="s">
        <v>35</v>
      </c>
      <c r="J118" s="40" t="s">
        <v>15</v>
      </c>
    </row>
    <row r="119" spans="1:10" ht="28.8" x14ac:dyDescent="0.3">
      <c r="A119" s="26">
        <f t="shared" si="1"/>
        <v>114</v>
      </c>
      <c r="B119" s="40" t="s">
        <v>677</v>
      </c>
      <c r="C119" s="27" t="s">
        <v>678</v>
      </c>
      <c r="D119" s="40" t="s">
        <v>679</v>
      </c>
      <c r="E119" s="28">
        <v>4.5</v>
      </c>
      <c r="F119" s="27" t="s">
        <v>11</v>
      </c>
      <c r="G119" s="27" t="s">
        <v>605</v>
      </c>
      <c r="H119" s="27" t="s">
        <v>119</v>
      </c>
      <c r="I119" s="40" t="s">
        <v>120</v>
      </c>
      <c r="J119" s="40" t="s">
        <v>15</v>
      </c>
    </row>
    <row r="120" spans="1:10" ht="28.8" x14ac:dyDescent="0.3">
      <c r="A120" s="26">
        <f t="shared" si="1"/>
        <v>115</v>
      </c>
      <c r="B120" s="40" t="s">
        <v>288</v>
      </c>
      <c r="C120" s="27" t="s">
        <v>289</v>
      </c>
      <c r="D120" s="40" t="s">
        <v>290</v>
      </c>
      <c r="E120" s="28">
        <v>1927.14</v>
      </c>
      <c r="F120" s="27" t="s">
        <v>11</v>
      </c>
      <c r="G120" s="27" t="s">
        <v>605</v>
      </c>
      <c r="H120" s="27" t="s">
        <v>52</v>
      </c>
      <c r="I120" s="40" t="s">
        <v>53</v>
      </c>
      <c r="J120" s="40" t="s">
        <v>15</v>
      </c>
    </row>
    <row r="121" spans="1:10" ht="28.8" x14ac:dyDescent="0.3">
      <c r="A121" s="26">
        <f t="shared" si="1"/>
        <v>116</v>
      </c>
      <c r="B121" s="40" t="s">
        <v>680</v>
      </c>
      <c r="C121" s="27"/>
      <c r="D121" s="40"/>
      <c r="E121" s="28">
        <v>1225</v>
      </c>
      <c r="F121" s="27" t="s">
        <v>11</v>
      </c>
      <c r="G121" s="27" t="s">
        <v>605</v>
      </c>
      <c r="H121" s="27" t="s">
        <v>119</v>
      </c>
      <c r="I121" s="40" t="s">
        <v>120</v>
      </c>
      <c r="J121" s="40" t="s">
        <v>15</v>
      </c>
    </row>
    <row r="122" spans="1:10" ht="28.8" x14ac:dyDescent="0.3">
      <c r="A122" s="26">
        <f t="shared" si="1"/>
        <v>117</v>
      </c>
      <c r="B122" s="40" t="s">
        <v>681</v>
      </c>
      <c r="C122" s="27"/>
      <c r="D122" s="40"/>
      <c r="E122" s="28">
        <v>6</v>
      </c>
      <c r="F122" s="27" t="s">
        <v>11</v>
      </c>
      <c r="G122" s="27" t="s">
        <v>605</v>
      </c>
      <c r="H122" s="27" t="s">
        <v>27</v>
      </c>
      <c r="I122" s="40" t="s">
        <v>28</v>
      </c>
      <c r="J122" s="40" t="s">
        <v>15</v>
      </c>
    </row>
    <row r="123" spans="1:10" ht="28.8" x14ac:dyDescent="0.3">
      <c r="A123" s="26">
        <f t="shared" si="1"/>
        <v>118</v>
      </c>
      <c r="B123" s="40" t="s">
        <v>682</v>
      </c>
      <c r="C123" s="27"/>
      <c r="D123" s="40"/>
      <c r="E123" s="28">
        <v>7.3</v>
      </c>
      <c r="F123" s="27" t="s">
        <v>11</v>
      </c>
      <c r="G123" s="27" t="s">
        <v>605</v>
      </c>
      <c r="H123" s="27" t="s">
        <v>27</v>
      </c>
      <c r="I123" s="40" t="s">
        <v>28</v>
      </c>
      <c r="J123" s="40" t="s">
        <v>15</v>
      </c>
    </row>
    <row r="124" spans="1:10" ht="28.8" x14ac:dyDescent="0.3">
      <c r="A124" s="26">
        <f t="shared" si="1"/>
        <v>119</v>
      </c>
      <c r="B124" s="40" t="s">
        <v>683</v>
      </c>
      <c r="C124" s="27"/>
      <c r="D124" s="40"/>
      <c r="E124" s="28">
        <v>6</v>
      </c>
      <c r="F124" s="27" t="s">
        <v>11</v>
      </c>
      <c r="G124" s="27" t="s">
        <v>605</v>
      </c>
      <c r="H124" s="27" t="s">
        <v>27</v>
      </c>
      <c r="I124" s="40" t="s">
        <v>28</v>
      </c>
      <c r="J124" s="40" t="s">
        <v>15</v>
      </c>
    </row>
    <row r="125" spans="1:10" ht="28.8" x14ac:dyDescent="0.3">
      <c r="A125" s="26">
        <f t="shared" si="1"/>
        <v>120</v>
      </c>
      <c r="B125" s="40" t="s">
        <v>684</v>
      </c>
      <c r="C125" s="27"/>
      <c r="D125" s="40"/>
      <c r="E125" s="28">
        <v>8.4</v>
      </c>
      <c r="F125" s="27" t="s">
        <v>11</v>
      </c>
      <c r="G125" s="27" t="s">
        <v>605</v>
      </c>
      <c r="H125" s="27" t="s">
        <v>27</v>
      </c>
      <c r="I125" s="40" t="s">
        <v>28</v>
      </c>
      <c r="J125" s="40" t="s">
        <v>15</v>
      </c>
    </row>
    <row r="126" spans="1:10" ht="28.8" x14ac:dyDescent="0.3">
      <c r="A126" s="26">
        <f t="shared" si="1"/>
        <v>121</v>
      </c>
      <c r="B126" s="40" t="s">
        <v>685</v>
      </c>
      <c r="C126" s="27"/>
      <c r="D126" s="40"/>
      <c r="E126" s="28">
        <v>6.1</v>
      </c>
      <c r="F126" s="27" t="s">
        <v>11</v>
      </c>
      <c r="G126" s="27" t="s">
        <v>605</v>
      </c>
      <c r="H126" s="27" t="s">
        <v>27</v>
      </c>
      <c r="I126" s="40" t="s">
        <v>28</v>
      </c>
      <c r="J126" s="40" t="s">
        <v>15</v>
      </c>
    </row>
    <row r="127" spans="1:10" ht="28.8" x14ac:dyDescent="0.3">
      <c r="A127" s="26">
        <f t="shared" si="1"/>
        <v>122</v>
      </c>
      <c r="B127" s="40" t="s">
        <v>462</v>
      </c>
      <c r="C127" s="27" t="s">
        <v>393</v>
      </c>
      <c r="D127" s="40" t="s">
        <v>463</v>
      </c>
      <c r="E127" s="28">
        <v>6.59</v>
      </c>
      <c r="F127" s="27" t="s">
        <v>11</v>
      </c>
      <c r="G127" s="27" t="s">
        <v>605</v>
      </c>
      <c r="H127" s="27" t="s">
        <v>25</v>
      </c>
      <c r="I127" s="40" t="s">
        <v>26</v>
      </c>
      <c r="J127" s="40" t="s">
        <v>15</v>
      </c>
    </row>
    <row r="128" spans="1:10" ht="28.8" x14ac:dyDescent="0.3">
      <c r="A128" s="26">
        <f t="shared" si="1"/>
        <v>123</v>
      </c>
      <c r="B128" s="40" t="s">
        <v>178</v>
      </c>
      <c r="C128" s="27" t="s">
        <v>155</v>
      </c>
      <c r="D128" s="40" t="s">
        <v>179</v>
      </c>
      <c r="E128" s="28">
        <v>387007.43</v>
      </c>
      <c r="F128" s="27" t="s">
        <v>11</v>
      </c>
      <c r="G128" s="27" t="s">
        <v>605</v>
      </c>
      <c r="H128" s="27" t="s">
        <v>39</v>
      </c>
      <c r="I128" s="40" t="s">
        <v>40</v>
      </c>
      <c r="J128" s="40" t="s">
        <v>15</v>
      </c>
    </row>
    <row r="129" spans="1:10" ht="28.8" x14ac:dyDescent="0.3">
      <c r="A129" s="26">
        <f t="shared" si="1"/>
        <v>124</v>
      </c>
      <c r="B129" s="40" t="s">
        <v>686</v>
      </c>
      <c r="C129" s="27" t="s">
        <v>687</v>
      </c>
      <c r="D129" s="40" t="s">
        <v>688</v>
      </c>
      <c r="E129" s="28">
        <v>7</v>
      </c>
      <c r="F129" s="27" t="s">
        <v>11</v>
      </c>
      <c r="G129" s="27" t="s">
        <v>605</v>
      </c>
      <c r="H129" s="27" t="s">
        <v>68</v>
      </c>
      <c r="I129" s="40" t="s">
        <v>69</v>
      </c>
      <c r="J129" s="40" t="s">
        <v>15</v>
      </c>
    </row>
    <row r="130" spans="1:10" ht="28.8" x14ac:dyDescent="0.3">
      <c r="A130" s="26">
        <f t="shared" si="1"/>
        <v>125</v>
      </c>
      <c r="B130" s="40" t="s">
        <v>84</v>
      </c>
      <c r="C130" s="27" t="s">
        <v>85</v>
      </c>
      <c r="D130" s="40" t="s">
        <v>86</v>
      </c>
      <c r="E130" s="28">
        <v>3.3</v>
      </c>
      <c r="F130" s="27" t="s">
        <v>11</v>
      </c>
      <c r="G130" s="27" t="s">
        <v>605</v>
      </c>
      <c r="H130" s="27" t="s">
        <v>27</v>
      </c>
      <c r="I130" s="40" t="s">
        <v>28</v>
      </c>
      <c r="J130" s="40" t="s">
        <v>15</v>
      </c>
    </row>
    <row r="131" spans="1:10" ht="28.8" x14ac:dyDescent="0.3">
      <c r="A131" s="26">
        <f t="shared" si="1"/>
        <v>126</v>
      </c>
      <c r="B131" s="40" t="s">
        <v>689</v>
      </c>
      <c r="C131" s="27" t="s">
        <v>690</v>
      </c>
      <c r="D131" s="40" t="s">
        <v>691</v>
      </c>
      <c r="E131" s="28">
        <v>43.17</v>
      </c>
      <c r="F131" s="27" t="s">
        <v>11</v>
      </c>
      <c r="G131" s="27" t="s">
        <v>605</v>
      </c>
      <c r="H131" s="27" t="s">
        <v>119</v>
      </c>
      <c r="I131" s="40" t="s">
        <v>120</v>
      </c>
      <c r="J131" s="40" t="s">
        <v>15</v>
      </c>
    </row>
    <row r="132" spans="1:10" ht="3" customHeight="1" x14ac:dyDescent="0.3">
      <c r="G132" s="29"/>
    </row>
    <row r="133" spans="1:10" x14ac:dyDescent="0.3">
      <c r="A133" s="30" t="s">
        <v>10</v>
      </c>
      <c r="B133" s="44"/>
      <c r="C133" s="30"/>
      <c r="D133" s="44"/>
      <c r="E133" s="31">
        <f>SUBTOTAL(9,E6:E132)</f>
        <v>4541865.3499999996</v>
      </c>
      <c r="F133" s="30"/>
      <c r="G133" s="30"/>
      <c r="H133" s="30"/>
      <c r="I133" s="44"/>
      <c r="J133" s="44"/>
    </row>
    <row r="134" spans="1:10" x14ac:dyDescent="0.3">
      <c r="E134" s="28"/>
    </row>
    <row r="135" spans="1:10" ht="48" customHeight="1" x14ac:dyDescent="0.3">
      <c r="A135" s="74" t="s">
        <v>225</v>
      </c>
      <c r="B135" s="74"/>
      <c r="C135" s="74"/>
      <c r="D135" s="74"/>
      <c r="E135" s="74"/>
      <c r="F135" s="32"/>
    </row>
    <row r="136" spans="1:10" x14ac:dyDescent="0.3">
      <c r="E136" s="33"/>
    </row>
    <row r="138" spans="1:10" x14ac:dyDescent="0.3">
      <c r="E138" s="33"/>
    </row>
  </sheetData>
  <mergeCells count="1">
    <mergeCell ref="A135:E1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34" workbookViewId="0">
      <selection activeCell="K15" sqref="K15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  <col min="11" max="11" width="29.109375" style="12" customWidth="1"/>
  </cols>
  <sheetData>
    <row r="1" spans="1:11" x14ac:dyDescent="0.3">
      <c r="A1" s="71" t="s">
        <v>15</v>
      </c>
      <c r="B1" s="71"/>
      <c r="C1" s="71"/>
      <c r="D1" s="71"/>
      <c r="E1" s="71"/>
      <c r="F1" s="71"/>
      <c r="G1" s="71"/>
      <c r="J1" s="22"/>
      <c r="K1" s="15"/>
    </row>
    <row r="2" spans="1:11" ht="9.75" customHeight="1" x14ac:dyDescent="0.3">
      <c r="A2" s="23"/>
      <c r="B2" s="23"/>
      <c r="C2" s="23"/>
      <c r="D2" s="23"/>
      <c r="E2" s="23"/>
      <c r="F2" s="23"/>
      <c r="G2" s="23"/>
      <c r="J2" s="22"/>
      <c r="K2" s="16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  <c r="K3"/>
    </row>
    <row r="4" spans="1:11" ht="15.6" x14ac:dyDescent="0.3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x14ac:dyDescent="0.3">
      <c r="A7" s="26">
        <f>ROW(A1)</f>
        <v>1</v>
      </c>
      <c r="B7" s="27"/>
      <c r="C7" s="27"/>
      <c r="D7" s="27"/>
      <c r="E7" s="28">
        <v>1021.69</v>
      </c>
      <c r="F7" s="27" t="s">
        <v>11</v>
      </c>
      <c r="G7" s="27" t="s">
        <v>161</v>
      </c>
      <c r="H7" s="27" t="s">
        <v>110</v>
      </c>
      <c r="I7" s="40" t="s">
        <v>111</v>
      </c>
      <c r="J7" s="27" t="s">
        <v>15</v>
      </c>
    </row>
    <row r="8" spans="1:11" ht="82.8" x14ac:dyDescent="0.3">
      <c r="A8" s="26">
        <f>ROW(A2)</f>
        <v>2</v>
      </c>
      <c r="B8" s="27"/>
      <c r="C8" s="27"/>
      <c r="D8" s="27"/>
      <c r="E8" s="28">
        <v>3461.62</v>
      </c>
      <c r="F8" s="27" t="s">
        <v>11</v>
      </c>
      <c r="G8" s="27" t="s">
        <v>161</v>
      </c>
      <c r="H8" s="27" t="s">
        <v>13</v>
      </c>
      <c r="I8" s="40" t="s">
        <v>14</v>
      </c>
      <c r="J8" s="27" t="s">
        <v>15</v>
      </c>
      <c r="K8" s="11" t="s">
        <v>131</v>
      </c>
    </row>
    <row r="9" spans="1:11" x14ac:dyDescent="0.3">
      <c r="A9" s="26">
        <f>ROW(A3)</f>
        <v>3</v>
      </c>
      <c r="B9" s="27" t="s">
        <v>162</v>
      </c>
      <c r="C9" s="27"/>
      <c r="D9" s="27"/>
      <c r="E9" s="28">
        <v>15.5</v>
      </c>
      <c r="F9" s="27" t="s">
        <v>11</v>
      </c>
      <c r="G9" s="27" t="s">
        <v>161</v>
      </c>
      <c r="H9" s="27" t="s">
        <v>27</v>
      </c>
      <c r="I9" s="40" t="s">
        <v>28</v>
      </c>
      <c r="J9" s="27" t="s">
        <v>15</v>
      </c>
    </row>
    <row r="10" spans="1:11" x14ac:dyDescent="0.3">
      <c r="A10" s="26">
        <f>ROW(A4)</f>
        <v>4</v>
      </c>
      <c r="B10" s="27" t="s">
        <v>163</v>
      </c>
      <c r="C10" s="27"/>
      <c r="D10" s="27"/>
      <c r="E10" s="28">
        <v>15.1</v>
      </c>
      <c r="F10" s="27" t="s">
        <v>11</v>
      </c>
      <c r="G10" s="27" t="s">
        <v>161</v>
      </c>
      <c r="H10" s="27" t="s">
        <v>27</v>
      </c>
      <c r="I10" s="40" t="s">
        <v>28</v>
      </c>
      <c r="J10" s="27" t="s">
        <v>15</v>
      </c>
    </row>
    <row r="11" spans="1:11" ht="28.8" x14ac:dyDescent="0.3">
      <c r="A11" s="26">
        <f>ROW(A5)</f>
        <v>5</v>
      </c>
      <c r="B11" s="27" t="s">
        <v>164</v>
      </c>
      <c r="C11" s="27" t="s">
        <v>165</v>
      </c>
      <c r="D11" s="27" t="s">
        <v>166</v>
      </c>
      <c r="E11" s="28">
        <v>300</v>
      </c>
      <c r="F11" s="27" t="s">
        <v>11</v>
      </c>
      <c r="G11" s="27" t="s">
        <v>161</v>
      </c>
      <c r="H11" s="27" t="s">
        <v>102</v>
      </c>
      <c r="I11" s="40" t="s">
        <v>103</v>
      </c>
      <c r="J11" s="27" t="s">
        <v>15</v>
      </c>
    </row>
    <row r="12" spans="1:11" ht="28.8" x14ac:dyDescent="0.3">
      <c r="A12" s="26">
        <f t="shared" ref="A12:A49" si="0">ROW(A6)</f>
        <v>6</v>
      </c>
      <c r="B12" s="27" t="s">
        <v>84</v>
      </c>
      <c r="C12" s="27" t="s">
        <v>85</v>
      </c>
      <c r="D12" s="27" t="s">
        <v>86</v>
      </c>
      <c r="E12" s="28">
        <v>538.86</v>
      </c>
      <c r="F12" s="27" t="s">
        <v>11</v>
      </c>
      <c r="G12" s="27" t="s">
        <v>161</v>
      </c>
      <c r="H12" s="27" t="s">
        <v>20</v>
      </c>
      <c r="I12" s="40" t="s">
        <v>21</v>
      </c>
      <c r="J12" s="27" t="s">
        <v>15</v>
      </c>
    </row>
    <row r="13" spans="1:11" x14ac:dyDescent="0.3">
      <c r="A13" s="26">
        <f t="shared" si="0"/>
        <v>7</v>
      </c>
      <c r="B13" s="27" t="s">
        <v>167</v>
      </c>
      <c r="C13" s="27" t="s">
        <v>168</v>
      </c>
      <c r="D13" s="27" t="s">
        <v>169</v>
      </c>
      <c r="E13" s="28">
        <v>111.16</v>
      </c>
      <c r="F13" s="27" t="s">
        <v>11</v>
      </c>
      <c r="G13" s="27" t="s">
        <v>161</v>
      </c>
      <c r="H13" s="27" t="s">
        <v>76</v>
      </c>
      <c r="I13" s="40" t="s">
        <v>77</v>
      </c>
      <c r="J13" s="27" t="s">
        <v>15</v>
      </c>
    </row>
    <row r="14" spans="1:11" x14ac:dyDescent="0.3">
      <c r="A14" s="26">
        <f t="shared" si="0"/>
        <v>8</v>
      </c>
      <c r="B14" s="27" t="s">
        <v>170</v>
      </c>
      <c r="C14" s="27" t="s">
        <v>171</v>
      </c>
      <c r="D14" s="27" t="s">
        <v>172</v>
      </c>
      <c r="E14" s="28">
        <v>160</v>
      </c>
      <c r="F14" s="27" t="s">
        <v>11</v>
      </c>
      <c r="G14" s="27" t="s">
        <v>161</v>
      </c>
      <c r="H14" s="27" t="s">
        <v>173</v>
      </c>
      <c r="I14" s="40" t="s">
        <v>174</v>
      </c>
      <c r="J14" s="27" t="s">
        <v>15</v>
      </c>
    </row>
    <row r="15" spans="1:11" x14ac:dyDescent="0.3">
      <c r="A15" s="26">
        <f t="shared" si="0"/>
        <v>9</v>
      </c>
      <c r="B15" s="27"/>
      <c r="C15" s="27"/>
      <c r="D15" s="27"/>
      <c r="E15" s="28">
        <v>65152.68</v>
      </c>
      <c r="F15" s="27" t="s">
        <v>11</v>
      </c>
      <c r="G15" s="27" t="s">
        <v>161</v>
      </c>
      <c r="H15" s="27" t="s">
        <v>16</v>
      </c>
      <c r="I15" s="40" t="s">
        <v>17</v>
      </c>
      <c r="J15" s="27" t="s">
        <v>15</v>
      </c>
    </row>
    <row r="16" spans="1:11" ht="28.8" x14ac:dyDescent="0.3">
      <c r="A16" s="26">
        <f t="shared" si="0"/>
        <v>10</v>
      </c>
      <c r="B16" s="27"/>
      <c r="C16" s="27"/>
      <c r="D16" s="27"/>
      <c r="E16" s="28">
        <v>10750.21</v>
      </c>
      <c r="F16" s="27" t="s">
        <v>11</v>
      </c>
      <c r="G16" s="27" t="s">
        <v>161</v>
      </c>
      <c r="H16" s="27" t="s">
        <v>18</v>
      </c>
      <c r="I16" s="40" t="s">
        <v>19</v>
      </c>
      <c r="J16" s="27" t="s">
        <v>15</v>
      </c>
    </row>
    <row r="17" spans="1:10" ht="28.8" x14ac:dyDescent="0.3">
      <c r="A17" s="26">
        <f t="shared" si="0"/>
        <v>11</v>
      </c>
      <c r="B17" s="27"/>
      <c r="C17" s="27"/>
      <c r="D17" s="27"/>
      <c r="E17" s="28">
        <v>527.34</v>
      </c>
      <c r="F17" s="27" t="s">
        <v>11</v>
      </c>
      <c r="G17" s="27" t="s">
        <v>161</v>
      </c>
      <c r="H17" s="27" t="s">
        <v>20</v>
      </c>
      <c r="I17" s="40" t="s">
        <v>21</v>
      </c>
      <c r="J17" s="27" t="s">
        <v>15</v>
      </c>
    </row>
    <row r="18" spans="1:10" ht="28.8" x14ac:dyDescent="0.3">
      <c r="A18" s="26">
        <f t="shared" si="0"/>
        <v>12</v>
      </c>
      <c r="B18" s="27" t="s">
        <v>175</v>
      </c>
      <c r="C18" s="27" t="s">
        <v>176</v>
      </c>
      <c r="D18" s="27" t="s">
        <v>177</v>
      </c>
      <c r="E18" s="28">
        <v>3.36</v>
      </c>
      <c r="F18" s="27" t="s">
        <v>11</v>
      </c>
      <c r="G18" s="27" t="s">
        <v>161</v>
      </c>
      <c r="H18" s="27" t="s">
        <v>102</v>
      </c>
      <c r="I18" s="40" t="s">
        <v>103</v>
      </c>
      <c r="J18" s="27" t="s">
        <v>15</v>
      </c>
    </row>
    <row r="19" spans="1:10" x14ac:dyDescent="0.3">
      <c r="A19" s="26">
        <f t="shared" si="0"/>
        <v>13</v>
      </c>
      <c r="B19" s="27" t="s">
        <v>115</v>
      </c>
      <c r="C19" s="27"/>
      <c r="D19" s="27"/>
      <c r="E19" s="28">
        <v>3350</v>
      </c>
      <c r="F19" s="27" t="s">
        <v>11</v>
      </c>
      <c r="G19" s="27" t="s">
        <v>161</v>
      </c>
      <c r="H19" s="27" t="s">
        <v>68</v>
      </c>
      <c r="I19" s="40" t="s">
        <v>69</v>
      </c>
      <c r="J19" s="27" t="s">
        <v>15</v>
      </c>
    </row>
    <row r="20" spans="1:10" ht="28.8" x14ac:dyDescent="0.3">
      <c r="A20" s="26">
        <f t="shared" si="0"/>
        <v>14</v>
      </c>
      <c r="B20" s="27" t="s">
        <v>178</v>
      </c>
      <c r="C20" s="27" t="s">
        <v>155</v>
      </c>
      <c r="D20" s="27" t="s">
        <v>179</v>
      </c>
      <c r="E20" s="28">
        <v>17</v>
      </c>
      <c r="F20" s="27" t="s">
        <v>11</v>
      </c>
      <c r="G20" s="27" t="s">
        <v>161</v>
      </c>
      <c r="H20" s="27" t="s">
        <v>102</v>
      </c>
      <c r="I20" s="40" t="s">
        <v>103</v>
      </c>
      <c r="J20" s="27" t="s">
        <v>15</v>
      </c>
    </row>
    <row r="21" spans="1:10" x14ac:dyDescent="0.3">
      <c r="A21" s="26">
        <f t="shared" si="0"/>
        <v>15</v>
      </c>
      <c r="B21" s="27" t="s">
        <v>46</v>
      </c>
      <c r="C21" s="27" t="s">
        <v>47</v>
      </c>
      <c r="D21" s="27" t="s">
        <v>48</v>
      </c>
      <c r="E21" s="28">
        <v>654.26</v>
      </c>
      <c r="F21" s="27" t="s">
        <v>11</v>
      </c>
      <c r="G21" s="27" t="s">
        <v>161</v>
      </c>
      <c r="H21" s="27" t="s">
        <v>27</v>
      </c>
      <c r="I21" s="40" t="s">
        <v>28</v>
      </c>
      <c r="J21" s="27" t="s">
        <v>15</v>
      </c>
    </row>
    <row r="22" spans="1:10" x14ac:dyDescent="0.3">
      <c r="A22" s="26">
        <f t="shared" si="0"/>
        <v>16</v>
      </c>
      <c r="B22" s="27" t="s">
        <v>49</v>
      </c>
      <c r="C22" s="27" t="s">
        <v>50</v>
      </c>
      <c r="D22" s="27" t="s">
        <v>51</v>
      </c>
      <c r="E22" s="28">
        <v>85.2</v>
      </c>
      <c r="F22" s="27" t="s">
        <v>11</v>
      </c>
      <c r="G22" s="27" t="s">
        <v>161</v>
      </c>
      <c r="H22" s="27" t="s">
        <v>52</v>
      </c>
      <c r="I22" s="40" t="s">
        <v>53</v>
      </c>
      <c r="J22" s="27" t="s">
        <v>15</v>
      </c>
    </row>
    <row r="23" spans="1:10" x14ac:dyDescent="0.3">
      <c r="A23" s="26">
        <f t="shared" si="0"/>
        <v>17</v>
      </c>
      <c r="B23" s="27" t="s">
        <v>180</v>
      </c>
      <c r="C23" s="27" t="s">
        <v>181</v>
      </c>
      <c r="D23" s="27" t="s">
        <v>182</v>
      </c>
      <c r="E23" s="28">
        <v>497.71</v>
      </c>
      <c r="F23" s="27" t="s">
        <v>11</v>
      </c>
      <c r="G23" s="27" t="s">
        <v>161</v>
      </c>
      <c r="H23" s="27" t="s">
        <v>34</v>
      </c>
      <c r="I23" s="40" t="s">
        <v>35</v>
      </c>
      <c r="J23" s="27" t="s">
        <v>15</v>
      </c>
    </row>
    <row r="24" spans="1:10" x14ac:dyDescent="0.3">
      <c r="A24" s="26">
        <f t="shared" si="0"/>
        <v>18</v>
      </c>
      <c r="B24" s="27"/>
      <c r="C24" s="27"/>
      <c r="D24" s="27"/>
      <c r="E24" s="28">
        <v>455.38</v>
      </c>
      <c r="F24" s="27" t="s">
        <v>11</v>
      </c>
      <c r="G24" s="27" t="s">
        <v>161</v>
      </c>
      <c r="H24" s="27" t="s">
        <v>223</v>
      </c>
      <c r="I24" s="40" t="s">
        <v>224</v>
      </c>
      <c r="J24" s="27" t="s">
        <v>15</v>
      </c>
    </row>
    <row r="25" spans="1:10" x14ac:dyDescent="0.3">
      <c r="A25" s="26">
        <f t="shared" si="0"/>
        <v>19</v>
      </c>
      <c r="B25" s="27"/>
      <c r="C25" s="27"/>
      <c r="D25" s="27"/>
      <c r="E25" s="28">
        <v>168</v>
      </c>
      <c r="F25" s="27" t="s">
        <v>11</v>
      </c>
      <c r="G25" s="27" t="s">
        <v>161</v>
      </c>
      <c r="H25" s="27" t="s">
        <v>29</v>
      </c>
      <c r="I25" s="40" t="s">
        <v>30</v>
      </c>
      <c r="J25" s="27" t="s">
        <v>15</v>
      </c>
    </row>
    <row r="26" spans="1:10" ht="28.8" x14ac:dyDescent="0.3">
      <c r="A26" s="26">
        <f t="shared" si="0"/>
        <v>20</v>
      </c>
      <c r="B26" s="27" t="s">
        <v>183</v>
      </c>
      <c r="C26" s="27" t="s">
        <v>184</v>
      </c>
      <c r="D26" s="27" t="s">
        <v>185</v>
      </c>
      <c r="E26" s="28">
        <v>28.5</v>
      </c>
      <c r="F26" s="27" t="s">
        <v>11</v>
      </c>
      <c r="G26" s="27" t="s">
        <v>161</v>
      </c>
      <c r="H26" s="27" t="s">
        <v>102</v>
      </c>
      <c r="I26" s="40" t="s">
        <v>103</v>
      </c>
      <c r="J26" s="27" t="s">
        <v>15</v>
      </c>
    </row>
    <row r="27" spans="1:10" x14ac:dyDescent="0.3">
      <c r="A27" s="26">
        <f t="shared" si="0"/>
        <v>21</v>
      </c>
      <c r="B27" s="27" t="s">
        <v>78</v>
      </c>
      <c r="C27" s="27" t="s">
        <v>79</v>
      </c>
      <c r="D27" s="27" t="s">
        <v>80</v>
      </c>
      <c r="E27" s="28">
        <v>1188.81</v>
      </c>
      <c r="F27" s="27" t="s">
        <v>11</v>
      </c>
      <c r="G27" s="27" t="s">
        <v>161</v>
      </c>
      <c r="H27" s="27" t="s">
        <v>44</v>
      </c>
      <c r="I27" s="40" t="s">
        <v>45</v>
      </c>
      <c r="J27" s="27" t="s">
        <v>15</v>
      </c>
    </row>
    <row r="28" spans="1:10" x14ac:dyDescent="0.3">
      <c r="A28" s="26">
        <f t="shared" si="0"/>
        <v>22</v>
      </c>
      <c r="B28" s="27" t="s">
        <v>186</v>
      </c>
      <c r="C28" s="27" t="s">
        <v>187</v>
      </c>
      <c r="D28" s="27" t="s">
        <v>188</v>
      </c>
      <c r="E28" s="28">
        <v>334</v>
      </c>
      <c r="F28" s="27" t="s">
        <v>11</v>
      </c>
      <c r="G28" s="27" t="s">
        <v>161</v>
      </c>
      <c r="H28" s="27" t="s">
        <v>110</v>
      </c>
      <c r="I28" s="40" t="s">
        <v>111</v>
      </c>
      <c r="J28" s="27" t="s">
        <v>15</v>
      </c>
    </row>
    <row r="29" spans="1:10" x14ac:dyDescent="0.3">
      <c r="A29" s="26">
        <f t="shared" si="0"/>
        <v>23</v>
      </c>
      <c r="B29" s="27" t="s">
        <v>73</v>
      </c>
      <c r="C29" s="27" t="s">
        <v>74</v>
      </c>
      <c r="D29" s="27" t="s">
        <v>75</v>
      </c>
      <c r="E29" s="28">
        <v>121.76</v>
      </c>
      <c r="F29" s="27" t="s">
        <v>11</v>
      </c>
      <c r="G29" s="27" t="s">
        <v>161</v>
      </c>
      <c r="H29" s="27" t="s">
        <v>76</v>
      </c>
      <c r="I29" s="40" t="s">
        <v>77</v>
      </c>
      <c r="J29" s="27" t="s">
        <v>15</v>
      </c>
    </row>
    <row r="30" spans="1:10" x14ac:dyDescent="0.3">
      <c r="A30" s="26">
        <f t="shared" si="0"/>
        <v>24</v>
      </c>
      <c r="B30" s="27" t="s">
        <v>93</v>
      </c>
      <c r="C30" s="27" t="s">
        <v>94</v>
      </c>
      <c r="D30" s="27" t="s">
        <v>95</v>
      </c>
      <c r="E30" s="28">
        <v>17.84</v>
      </c>
      <c r="F30" s="27" t="s">
        <v>11</v>
      </c>
      <c r="G30" s="27" t="s">
        <v>161</v>
      </c>
      <c r="H30" s="27" t="s">
        <v>34</v>
      </c>
      <c r="I30" s="40" t="s">
        <v>35</v>
      </c>
      <c r="J30" s="27" t="s">
        <v>15</v>
      </c>
    </row>
    <row r="31" spans="1:10" x14ac:dyDescent="0.3">
      <c r="A31" s="26">
        <f t="shared" si="0"/>
        <v>25</v>
      </c>
      <c r="B31" s="27"/>
      <c r="C31" s="27"/>
      <c r="D31" s="27"/>
      <c r="E31" s="28">
        <v>211.02</v>
      </c>
      <c r="F31" s="27" t="s">
        <v>11</v>
      </c>
      <c r="G31" s="27" t="s">
        <v>161</v>
      </c>
      <c r="H31" s="27" t="s">
        <v>68</v>
      </c>
      <c r="I31" s="40" t="s">
        <v>69</v>
      </c>
      <c r="J31" s="27" t="s">
        <v>15</v>
      </c>
    </row>
    <row r="32" spans="1:10" x14ac:dyDescent="0.3">
      <c r="A32" s="26">
        <f t="shared" si="0"/>
        <v>26</v>
      </c>
      <c r="B32" s="27" t="s">
        <v>189</v>
      </c>
      <c r="C32" s="27" t="s">
        <v>190</v>
      </c>
      <c r="D32" s="27" t="s">
        <v>191</v>
      </c>
      <c r="E32" s="28">
        <v>1365</v>
      </c>
      <c r="F32" s="27" t="s">
        <v>11</v>
      </c>
      <c r="G32" s="27" t="s">
        <v>161</v>
      </c>
      <c r="H32" s="27" t="s">
        <v>39</v>
      </c>
      <c r="I32" s="40" t="s">
        <v>40</v>
      </c>
      <c r="J32" s="27" t="s">
        <v>15</v>
      </c>
    </row>
    <row r="33" spans="1:10" x14ac:dyDescent="0.3">
      <c r="A33" s="26">
        <f t="shared" si="0"/>
        <v>27</v>
      </c>
      <c r="B33" s="27" t="s">
        <v>192</v>
      </c>
      <c r="C33" s="27" t="s">
        <v>193</v>
      </c>
      <c r="D33" s="27" t="s">
        <v>194</v>
      </c>
      <c r="E33" s="28">
        <v>58.06</v>
      </c>
      <c r="F33" s="27" t="s">
        <v>11</v>
      </c>
      <c r="G33" s="27" t="s">
        <v>161</v>
      </c>
      <c r="H33" s="27" t="s">
        <v>195</v>
      </c>
      <c r="I33" s="40" t="s">
        <v>196</v>
      </c>
      <c r="J33" s="27" t="s">
        <v>15</v>
      </c>
    </row>
    <row r="34" spans="1:10" x14ac:dyDescent="0.3">
      <c r="A34" s="26">
        <f t="shared" si="0"/>
        <v>28</v>
      </c>
      <c r="B34" s="27" t="s">
        <v>197</v>
      </c>
      <c r="C34" s="27" t="s">
        <v>198</v>
      </c>
      <c r="D34" s="27" t="s">
        <v>199</v>
      </c>
      <c r="E34" s="28">
        <v>4.95</v>
      </c>
      <c r="F34" s="27" t="s">
        <v>11</v>
      </c>
      <c r="G34" s="27" t="s">
        <v>161</v>
      </c>
      <c r="H34" s="27" t="s">
        <v>119</v>
      </c>
      <c r="I34" s="40" t="s">
        <v>120</v>
      </c>
      <c r="J34" s="27" t="s">
        <v>15</v>
      </c>
    </row>
    <row r="35" spans="1:10" x14ac:dyDescent="0.3">
      <c r="A35" s="26">
        <f t="shared" si="0"/>
        <v>29</v>
      </c>
      <c r="B35" s="27" t="s">
        <v>200</v>
      </c>
      <c r="C35" s="27" t="s">
        <v>201</v>
      </c>
      <c r="D35" s="27" t="s">
        <v>202</v>
      </c>
      <c r="E35" s="28">
        <v>46.44</v>
      </c>
      <c r="F35" s="27" t="s">
        <v>11</v>
      </c>
      <c r="G35" s="27" t="s">
        <v>161</v>
      </c>
      <c r="H35" s="27" t="s">
        <v>34</v>
      </c>
      <c r="I35" s="40" t="s">
        <v>35</v>
      </c>
      <c r="J35" s="27" t="s">
        <v>15</v>
      </c>
    </row>
    <row r="36" spans="1:10" x14ac:dyDescent="0.3">
      <c r="A36" s="26">
        <f t="shared" si="0"/>
        <v>30</v>
      </c>
      <c r="B36" s="27" t="s">
        <v>203</v>
      </c>
      <c r="C36" s="27" t="s">
        <v>204</v>
      </c>
      <c r="D36" s="27" t="s">
        <v>205</v>
      </c>
      <c r="E36" s="28">
        <v>30.98</v>
      </c>
      <c r="F36" s="27" t="s">
        <v>11</v>
      </c>
      <c r="G36" s="27" t="s">
        <v>161</v>
      </c>
      <c r="H36" s="27" t="s">
        <v>110</v>
      </c>
      <c r="I36" s="40" t="s">
        <v>111</v>
      </c>
      <c r="J36" s="27" t="s">
        <v>15</v>
      </c>
    </row>
    <row r="37" spans="1:10" x14ac:dyDescent="0.3">
      <c r="A37" s="26">
        <f t="shared" si="0"/>
        <v>31</v>
      </c>
      <c r="B37" s="27"/>
      <c r="C37" s="27"/>
      <c r="D37" s="27"/>
      <c r="E37" s="28">
        <v>25</v>
      </c>
      <c r="F37" s="27" t="s">
        <v>11</v>
      </c>
      <c r="G37" s="27" t="s">
        <v>161</v>
      </c>
      <c r="H37" s="27" t="s">
        <v>27</v>
      </c>
      <c r="I37" s="40" t="s">
        <v>28</v>
      </c>
      <c r="J37" s="27" t="s">
        <v>15</v>
      </c>
    </row>
    <row r="38" spans="1:10" x14ac:dyDescent="0.3">
      <c r="A38" s="26">
        <f t="shared" si="0"/>
        <v>32</v>
      </c>
      <c r="B38" s="27" t="s">
        <v>206</v>
      </c>
      <c r="C38" s="27"/>
      <c r="D38" s="27"/>
      <c r="E38" s="28">
        <v>20</v>
      </c>
      <c r="F38" s="27" t="s">
        <v>11</v>
      </c>
      <c r="G38" s="27" t="s">
        <v>161</v>
      </c>
      <c r="H38" s="27" t="s">
        <v>207</v>
      </c>
      <c r="I38" s="40" t="s">
        <v>208</v>
      </c>
      <c r="J38" s="27" t="s">
        <v>15</v>
      </c>
    </row>
    <row r="39" spans="1:10" ht="28.8" x14ac:dyDescent="0.3">
      <c r="A39" s="26">
        <f t="shared" si="0"/>
        <v>33</v>
      </c>
      <c r="B39" s="27" t="s">
        <v>22</v>
      </c>
      <c r="C39" s="27" t="s">
        <v>23</v>
      </c>
      <c r="D39" s="27" t="s">
        <v>24</v>
      </c>
      <c r="E39" s="28">
        <v>79.14</v>
      </c>
      <c r="F39" s="27" t="s">
        <v>11</v>
      </c>
      <c r="G39" s="27" t="s">
        <v>161</v>
      </c>
      <c r="H39" s="27" t="s">
        <v>25</v>
      </c>
      <c r="I39" s="40" t="s">
        <v>26</v>
      </c>
      <c r="J39" s="27" t="s">
        <v>15</v>
      </c>
    </row>
    <row r="40" spans="1:10" x14ac:dyDescent="0.3">
      <c r="A40" s="26">
        <f t="shared" si="0"/>
        <v>34</v>
      </c>
      <c r="B40" s="27" t="s">
        <v>22</v>
      </c>
      <c r="C40" s="27" t="s">
        <v>23</v>
      </c>
      <c r="D40" s="27" t="s">
        <v>24</v>
      </c>
      <c r="E40" s="28">
        <v>86.26</v>
      </c>
      <c r="F40" s="27" t="s">
        <v>11</v>
      </c>
      <c r="G40" s="27" t="s">
        <v>161</v>
      </c>
      <c r="H40" s="27" t="s">
        <v>209</v>
      </c>
      <c r="I40" s="40" t="s">
        <v>210</v>
      </c>
      <c r="J40" s="27" t="s">
        <v>15</v>
      </c>
    </row>
    <row r="41" spans="1:10" x14ac:dyDescent="0.3">
      <c r="A41" s="26">
        <f t="shared" si="0"/>
        <v>35</v>
      </c>
      <c r="B41" s="27" t="s">
        <v>116</v>
      </c>
      <c r="C41" s="27" t="s">
        <v>117</v>
      </c>
      <c r="D41" s="27" t="s">
        <v>118</v>
      </c>
      <c r="E41" s="28">
        <v>50</v>
      </c>
      <c r="F41" s="27" t="s">
        <v>11</v>
      </c>
      <c r="G41" s="27" t="s">
        <v>161</v>
      </c>
      <c r="H41" s="27" t="s">
        <v>119</v>
      </c>
      <c r="I41" s="40" t="s">
        <v>120</v>
      </c>
      <c r="J41" s="27" t="s">
        <v>15</v>
      </c>
    </row>
    <row r="42" spans="1:10" x14ac:dyDescent="0.3">
      <c r="A42" s="26">
        <f t="shared" si="0"/>
        <v>36</v>
      </c>
      <c r="B42" s="27" t="s">
        <v>211</v>
      </c>
      <c r="C42" s="27" t="s">
        <v>212</v>
      </c>
      <c r="D42" s="27" t="s">
        <v>213</v>
      </c>
      <c r="E42" s="28">
        <v>462.1</v>
      </c>
      <c r="F42" s="27" t="s">
        <v>11</v>
      </c>
      <c r="G42" s="27" t="s">
        <v>161</v>
      </c>
      <c r="H42" s="27" t="s">
        <v>68</v>
      </c>
      <c r="I42" s="40" t="s">
        <v>69</v>
      </c>
      <c r="J42" s="27" t="s">
        <v>15</v>
      </c>
    </row>
    <row r="43" spans="1:10" ht="28.8" x14ac:dyDescent="0.3">
      <c r="A43" s="26">
        <f t="shared" si="0"/>
        <v>37</v>
      </c>
      <c r="B43" s="27" t="s">
        <v>214</v>
      </c>
      <c r="C43" s="27" t="s">
        <v>215</v>
      </c>
      <c r="D43" s="27" t="s">
        <v>216</v>
      </c>
      <c r="E43" s="28">
        <v>906.5</v>
      </c>
      <c r="F43" s="27" t="s">
        <v>11</v>
      </c>
      <c r="G43" s="27" t="s">
        <v>161</v>
      </c>
      <c r="H43" s="27" t="s">
        <v>57</v>
      </c>
      <c r="I43" s="40" t="s">
        <v>58</v>
      </c>
      <c r="J43" s="27" t="s">
        <v>15</v>
      </c>
    </row>
    <row r="44" spans="1:10" ht="28.8" x14ac:dyDescent="0.3">
      <c r="A44" s="26">
        <f t="shared" si="0"/>
        <v>38</v>
      </c>
      <c r="B44" s="27" t="s">
        <v>36</v>
      </c>
      <c r="C44" s="27" t="s">
        <v>37</v>
      </c>
      <c r="D44" s="27" t="s">
        <v>38</v>
      </c>
      <c r="E44" s="28">
        <v>232.88</v>
      </c>
      <c r="F44" s="27" t="s">
        <v>11</v>
      </c>
      <c r="G44" s="27" t="s">
        <v>161</v>
      </c>
      <c r="H44" s="27" t="s">
        <v>102</v>
      </c>
      <c r="I44" s="40" t="s">
        <v>103</v>
      </c>
      <c r="J44" s="27" t="s">
        <v>15</v>
      </c>
    </row>
    <row r="45" spans="1:10" x14ac:dyDescent="0.3">
      <c r="A45" s="26">
        <f t="shared" si="0"/>
        <v>39</v>
      </c>
      <c r="B45" s="27" t="s">
        <v>36</v>
      </c>
      <c r="C45" s="27" t="s">
        <v>37</v>
      </c>
      <c r="D45" s="27" t="s">
        <v>38</v>
      </c>
      <c r="E45" s="28">
        <v>1375</v>
      </c>
      <c r="F45" s="27" t="s">
        <v>11</v>
      </c>
      <c r="G45" s="27" t="s">
        <v>161</v>
      </c>
      <c r="H45" s="27" t="s">
        <v>39</v>
      </c>
      <c r="I45" s="40" t="s">
        <v>40</v>
      </c>
      <c r="J45" s="27" t="s">
        <v>15</v>
      </c>
    </row>
    <row r="46" spans="1:10" ht="28.8" x14ac:dyDescent="0.3">
      <c r="A46" s="26">
        <f t="shared" si="0"/>
        <v>40</v>
      </c>
      <c r="B46" s="27" t="s">
        <v>217</v>
      </c>
      <c r="C46" s="27" t="s">
        <v>218</v>
      </c>
      <c r="D46" s="27" t="s">
        <v>219</v>
      </c>
      <c r="E46" s="28">
        <v>127.6</v>
      </c>
      <c r="F46" s="27" t="s">
        <v>11</v>
      </c>
      <c r="G46" s="27" t="s">
        <v>161</v>
      </c>
      <c r="H46" s="27" t="s">
        <v>102</v>
      </c>
      <c r="I46" s="40" t="s">
        <v>103</v>
      </c>
      <c r="J46" s="27" t="s">
        <v>15</v>
      </c>
    </row>
    <row r="47" spans="1:10" x14ac:dyDescent="0.3">
      <c r="A47" s="26">
        <f t="shared" si="0"/>
        <v>41</v>
      </c>
      <c r="B47" s="27" t="s">
        <v>217</v>
      </c>
      <c r="C47" s="27" t="s">
        <v>218</v>
      </c>
      <c r="D47" s="27" t="s">
        <v>219</v>
      </c>
      <c r="E47" s="28">
        <v>273.60000000000002</v>
      </c>
      <c r="F47" s="27" t="s">
        <v>11</v>
      </c>
      <c r="G47" s="27" t="s">
        <v>161</v>
      </c>
      <c r="H47" s="27" t="s">
        <v>220</v>
      </c>
      <c r="I47" s="40" t="s">
        <v>221</v>
      </c>
      <c r="J47" s="27" t="s">
        <v>15</v>
      </c>
    </row>
    <row r="48" spans="1:10" x14ac:dyDescent="0.3">
      <c r="A48" s="26">
        <f t="shared" si="0"/>
        <v>42</v>
      </c>
      <c r="B48" s="27" t="s">
        <v>124</v>
      </c>
      <c r="C48" s="27" t="s">
        <v>125</v>
      </c>
      <c r="D48" s="27" t="s">
        <v>126</v>
      </c>
      <c r="E48" s="28">
        <v>95.58</v>
      </c>
      <c r="F48" s="27" t="s">
        <v>11</v>
      </c>
      <c r="G48" s="27" t="s">
        <v>161</v>
      </c>
      <c r="H48" s="27" t="s">
        <v>52</v>
      </c>
      <c r="I48" s="40" t="s">
        <v>53</v>
      </c>
      <c r="J48" s="27" t="s">
        <v>15</v>
      </c>
    </row>
    <row r="49" spans="1:11" x14ac:dyDescent="0.3">
      <c r="A49" s="26">
        <f t="shared" si="0"/>
        <v>43</v>
      </c>
      <c r="B49" s="27" t="s">
        <v>87</v>
      </c>
      <c r="C49" s="27" t="s">
        <v>88</v>
      </c>
      <c r="D49" s="27" t="s">
        <v>89</v>
      </c>
      <c r="E49" s="28">
        <v>71.900000000000006</v>
      </c>
      <c r="F49" s="27" t="s">
        <v>11</v>
      </c>
      <c r="G49" s="27" t="s">
        <v>161</v>
      </c>
      <c r="H49" s="27" t="s">
        <v>76</v>
      </c>
      <c r="I49" s="40" t="s">
        <v>77</v>
      </c>
      <c r="J49" s="27" t="s">
        <v>15</v>
      </c>
    </row>
    <row r="50" spans="1:11" ht="3" customHeight="1" x14ac:dyDescent="0.3">
      <c r="G50" s="29"/>
    </row>
    <row r="51" spans="1:11" x14ac:dyDescent="0.3">
      <c r="A51" s="30" t="s">
        <v>10</v>
      </c>
      <c r="B51" s="30"/>
      <c r="C51" s="30"/>
      <c r="D51" s="30"/>
      <c r="E51" s="31">
        <f>SUBTOTAL(9,E7:E50)</f>
        <v>94497.99</v>
      </c>
      <c r="F51" s="30"/>
      <c r="G51" s="30"/>
      <c r="H51" s="30"/>
      <c r="I51" s="30"/>
      <c r="J51" s="30"/>
      <c r="K51" s="30"/>
    </row>
    <row r="53" spans="1:11" ht="48" customHeight="1" x14ac:dyDescent="0.3">
      <c r="A53" s="74" t="s">
        <v>225</v>
      </c>
      <c r="B53" s="74"/>
      <c r="C53" s="74"/>
      <c r="D53" s="74"/>
      <c r="E53" s="74"/>
      <c r="F53" s="32"/>
    </row>
    <row r="54" spans="1:11" x14ac:dyDescent="0.3">
      <c r="E54" s="33"/>
    </row>
  </sheetData>
  <mergeCells count="4">
    <mergeCell ref="A1:G1"/>
    <mergeCell ref="A3:J3"/>
    <mergeCell ref="A5:J5"/>
    <mergeCell ref="A53:E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"/>
  <sheetViews>
    <sheetView topLeftCell="A46" workbookViewId="0">
      <selection activeCell="K15" sqref="K15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customWidth="1"/>
    <col min="11" max="11" width="24.33203125" customWidth="1"/>
  </cols>
  <sheetData>
    <row r="1" spans="1:11" x14ac:dyDescent="0.3">
      <c r="A1" s="71" t="s">
        <v>15</v>
      </c>
      <c r="B1" s="71"/>
      <c r="C1" s="71"/>
      <c r="D1" s="71"/>
      <c r="E1" s="71"/>
      <c r="F1" s="71"/>
      <c r="G1" s="71"/>
      <c r="J1" s="22"/>
      <c r="K1" s="34"/>
    </row>
    <row r="2" spans="1:11" ht="9.75" customHeight="1" x14ac:dyDescent="0.3">
      <c r="A2" s="34"/>
      <c r="B2" s="34"/>
      <c r="C2" s="34"/>
      <c r="D2" s="34"/>
      <c r="E2" s="34"/>
      <c r="F2" s="34"/>
      <c r="G2" s="34"/>
      <c r="J2" s="22"/>
      <c r="K2" s="34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</row>
    <row r="4" spans="1:11" ht="15.6" x14ac:dyDescent="0.3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1" ht="8.25" customHeight="1" x14ac:dyDescent="0.3">
      <c r="A5" s="35"/>
      <c r="B5" s="35"/>
      <c r="C5" s="35"/>
      <c r="D5" s="35"/>
      <c r="E5" s="35"/>
      <c r="F5" s="35"/>
      <c r="G5" s="35"/>
      <c r="H5" s="35"/>
      <c r="I5" s="35"/>
      <c r="J5" s="35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x14ac:dyDescent="0.3">
      <c r="A7" s="26">
        <f>ROW(A1)</f>
        <v>1</v>
      </c>
      <c r="B7" s="27"/>
      <c r="C7" s="27"/>
      <c r="D7" s="27"/>
      <c r="E7" s="28">
        <v>534</v>
      </c>
      <c r="F7" s="27" t="s">
        <v>11</v>
      </c>
      <c r="G7" s="27" t="s">
        <v>226</v>
      </c>
      <c r="H7" s="27" t="s">
        <v>110</v>
      </c>
      <c r="I7" s="40" t="s">
        <v>111</v>
      </c>
      <c r="J7" s="27" t="s">
        <v>15</v>
      </c>
      <c r="K7" s="12"/>
    </row>
    <row r="8" spans="1:11" ht="84" x14ac:dyDescent="0.3">
      <c r="A8" s="26">
        <f>ROW(A2)</f>
        <v>2</v>
      </c>
      <c r="B8" s="27"/>
      <c r="C8" s="27"/>
      <c r="D8" s="27"/>
      <c r="E8" s="28">
        <v>3461.62</v>
      </c>
      <c r="F8" s="27" t="s">
        <v>11</v>
      </c>
      <c r="G8" s="27" t="s">
        <v>226</v>
      </c>
      <c r="H8" s="27" t="s">
        <v>13</v>
      </c>
      <c r="I8" s="40" t="s">
        <v>14</v>
      </c>
      <c r="J8" s="27" t="s">
        <v>15</v>
      </c>
      <c r="K8" s="36" t="s">
        <v>131</v>
      </c>
    </row>
    <row r="9" spans="1:11" x14ac:dyDescent="0.3">
      <c r="A9" s="26">
        <f>ROW(A3)</f>
        <v>3</v>
      </c>
      <c r="B9" s="27" t="s">
        <v>104</v>
      </c>
      <c r="C9" s="27" t="s">
        <v>105</v>
      </c>
      <c r="D9" s="27" t="s">
        <v>106</v>
      </c>
      <c r="E9" s="28">
        <v>11280</v>
      </c>
      <c r="F9" s="27" t="s">
        <v>11</v>
      </c>
      <c r="G9" s="27" t="s">
        <v>226</v>
      </c>
      <c r="H9" s="27" t="s">
        <v>34</v>
      </c>
      <c r="I9" s="40" t="s">
        <v>35</v>
      </c>
      <c r="J9" s="27" t="s">
        <v>15</v>
      </c>
    </row>
    <row r="10" spans="1:11" x14ac:dyDescent="0.3">
      <c r="A10" s="26">
        <f>ROW(A4)</f>
        <v>4</v>
      </c>
      <c r="B10" s="27" t="s">
        <v>227</v>
      </c>
      <c r="C10" s="27" t="s">
        <v>228</v>
      </c>
      <c r="D10" s="27" t="s">
        <v>229</v>
      </c>
      <c r="E10" s="28">
        <v>2000</v>
      </c>
      <c r="F10" s="27" t="s">
        <v>11</v>
      </c>
      <c r="G10" s="27" t="s">
        <v>226</v>
      </c>
      <c r="H10" s="27" t="s">
        <v>34</v>
      </c>
      <c r="I10" s="40" t="s">
        <v>35</v>
      </c>
      <c r="J10" s="27" t="s">
        <v>15</v>
      </c>
    </row>
    <row r="11" spans="1:11" x14ac:dyDescent="0.3">
      <c r="A11" s="26">
        <f>ROW(A5)</f>
        <v>5</v>
      </c>
      <c r="B11" s="27" t="s">
        <v>31</v>
      </c>
      <c r="C11" s="27" t="s">
        <v>32</v>
      </c>
      <c r="D11" s="27" t="s">
        <v>33</v>
      </c>
      <c r="E11" s="28">
        <v>124.25</v>
      </c>
      <c r="F11" s="27" t="s">
        <v>11</v>
      </c>
      <c r="G11" s="27" t="s">
        <v>226</v>
      </c>
      <c r="H11" s="27" t="s">
        <v>34</v>
      </c>
      <c r="I11" s="40" t="s">
        <v>35</v>
      </c>
      <c r="J11" s="27" t="s">
        <v>15</v>
      </c>
    </row>
    <row r="12" spans="1:11" ht="28.8" x14ac:dyDescent="0.3">
      <c r="A12" s="26">
        <f t="shared" ref="A12:A66" si="0">ROW(A6)</f>
        <v>6</v>
      </c>
      <c r="B12" s="27" t="s">
        <v>54</v>
      </c>
      <c r="C12" s="27" t="s">
        <v>55</v>
      </c>
      <c r="D12" s="27" t="s">
        <v>56</v>
      </c>
      <c r="E12" s="28">
        <v>492.5</v>
      </c>
      <c r="F12" s="27" t="s">
        <v>11</v>
      </c>
      <c r="G12" s="27" t="s">
        <v>226</v>
      </c>
      <c r="H12" s="27" t="s">
        <v>57</v>
      </c>
      <c r="I12" s="40" t="s">
        <v>58</v>
      </c>
      <c r="J12" s="27" t="s">
        <v>15</v>
      </c>
    </row>
    <row r="13" spans="1:11" ht="28.8" x14ac:dyDescent="0.3">
      <c r="A13" s="26">
        <f t="shared" si="0"/>
        <v>7</v>
      </c>
      <c r="B13" s="27" t="s">
        <v>59</v>
      </c>
      <c r="C13" s="27" t="s">
        <v>60</v>
      </c>
      <c r="D13" s="27" t="s">
        <v>61</v>
      </c>
      <c r="E13" s="28">
        <v>800</v>
      </c>
      <c r="F13" s="27" t="s">
        <v>11</v>
      </c>
      <c r="G13" s="27" t="s">
        <v>226</v>
      </c>
      <c r="H13" s="27" t="s">
        <v>57</v>
      </c>
      <c r="I13" s="40" t="s">
        <v>58</v>
      </c>
      <c r="J13" s="27" t="s">
        <v>15</v>
      </c>
    </row>
    <row r="14" spans="1:11" x14ac:dyDescent="0.3">
      <c r="A14" s="26">
        <f t="shared" si="0"/>
        <v>8</v>
      </c>
      <c r="B14" s="27" t="s">
        <v>230</v>
      </c>
      <c r="C14" s="27" t="s">
        <v>231</v>
      </c>
      <c r="D14" s="27" t="s">
        <v>232</v>
      </c>
      <c r="E14" s="28">
        <v>2000</v>
      </c>
      <c r="F14" s="27" t="s">
        <v>11</v>
      </c>
      <c r="G14" s="27" t="s">
        <v>226</v>
      </c>
      <c r="H14" s="27" t="s">
        <v>68</v>
      </c>
      <c r="I14" s="40" t="s">
        <v>69</v>
      </c>
      <c r="J14" s="27" t="s">
        <v>15</v>
      </c>
    </row>
    <row r="15" spans="1:11" x14ac:dyDescent="0.3">
      <c r="A15" s="26">
        <f t="shared" si="0"/>
        <v>9</v>
      </c>
      <c r="B15" s="27" t="s">
        <v>65</v>
      </c>
      <c r="C15" s="27" t="s">
        <v>66</v>
      </c>
      <c r="D15" s="27" t="s">
        <v>67</v>
      </c>
      <c r="E15" s="28">
        <v>561.79999999999995</v>
      </c>
      <c r="F15" s="27" t="s">
        <v>11</v>
      </c>
      <c r="G15" s="27" t="s">
        <v>226</v>
      </c>
      <c r="H15" s="27" t="s">
        <v>68</v>
      </c>
      <c r="I15" s="40" t="s">
        <v>69</v>
      </c>
      <c r="J15" s="27" t="s">
        <v>15</v>
      </c>
    </row>
    <row r="16" spans="1:11" x14ac:dyDescent="0.3">
      <c r="A16" s="26">
        <f t="shared" si="0"/>
        <v>10</v>
      </c>
      <c r="B16" s="27" t="s">
        <v>70</v>
      </c>
      <c r="C16" s="27" t="s">
        <v>71</v>
      </c>
      <c r="D16" s="27" t="s">
        <v>72</v>
      </c>
      <c r="E16" s="28">
        <v>1062.5</v>
      </c>
      <c r="F16" s="27" t="s">
        <v>11</v>
      </c>
      <c r="G16" s="27" t="s">
        <v>226</v>
      </c>
      <c r="H16" s="27" t="s">
        <v>34</v>
      </c>
      <c r="I16" s="40" t="s">
        <v>35</v>
      </c>
      <c r="J16" s="27" t="s">
        <v>15</v>
      </c>
    </row>
    <row r="17" spans="1:10" x14ac:dyDescent="0.3">
      <c r="A17" s="26">
        <f t="shared" si="0"/>
        <v>11</v>
      </c>
      <c r="B17" s="27" t="s">
        <v>233</v>
      </c>
      <c r="C17" s="27" t="s">
        <v>234</v>
      </c>
      <c r="D17" s="27" t="s">
        <v>235</v>
      </c>
      <c r="E17" s="28">
        <v>75</v>
      </c>
      <c r="F17" s="27" t="s">
        <v>11</v>
      </c>
      <c r="G17" s="27" t="s">
        <v>226</v>
      </c>
      <c r="H17" s="27" t="s">
        <v>39</v>
      </c>
      <c r="I17" s="40" t="s">
        <v>40</v>
      </c>
      <c r="J17" s="27" t="s">
        <v>15</v>
      </c>
    </row>
    <row r="18" spans="1:10" x14ac:dyDescent="0.3">
      <c r="A18" s="26">
        <f t="shared" si="0"/>
        <v>12</v>
      </c>
      <c r="B18" s="27" t="s">
        <v>178</v>
      </c>
      <c r="C18" s="27" t="s">
        <v>155</v>
      </c>
      <c r="D18" s="27" t="s">
        <v>179</v>
      </c>
      <c r="E18" s="28">
        <v>150</v>
      </c>
      <c r="F18" s="27" t="s">
        <v>11</v>
      </c>
      <c r="G18" s="27" t="s">
        <v>226</v>
      </c>
      <c r="H18" s="27" t="s">
        <v>173</v>
      </c>
      <c r="I18" s="40" t="s">
        <v>174</v>
      </c>
      <c r="J18" s="27" t="s">
        <v>15</v>
      </c>
    </row>
    <row r="19" spans="1:10" ht="28.8" x14ac:dyDescent="0.3">
      <c r="A19" s="26">
        <f t="shared" si="0"/>
        <v>13</v>
      </c>
      <c r="B19" s="27" t="s">
        <v>78</v>
      </c>
      <c r="C19" s="27" t="s">
        <v>79</v>
      </c>
      <c r="D19" s="27" t="s">
        <v>80</v>
      </c>
      <c r="E19" s="28">
        <v>112.81</v>
      </c>
      <c r="F19" s="27" t="s">
        <v>11</v>
      </c>
      <c r="G19" s="27" t="s">
        <v>226</v>
      </c>
      <c r="H19" s="27" t="s">
        <v>57</v>
      </c>
      <c r="I19" s="40" t="s">
        <v>58</v>
      </c>
      <c r="J19" s="27" t="s">
        <v>15</v>
      </c>
    </row>
    <row r="20" spans="1:10" x14ac:dyDescent="0.3">
      <c r="A20" s="37">
        <f t="shared" si="0"/>
        <v>14</v>
      </c>
      <c r="B20" s="38"/>
      <c r="C20" s="38"/>
      <c r="D20" s="38"/>
      <c r="E20" s="39">
        <v>65009.15</v>
      </c>
      <c r="F20" s="38" t="s">
        <v>11</v>
      </c>
      <c r="G20" s="38" t="s">
        <v>226</v>
      </c>
      <c r="H20" s="38" t="s">
        <v>16</v>
      </c>
      <c r="I20" s="41" t="s">
        <v>17</v>
      </c>
      <c r="J20" s="38" t="s">
        <v>15</v>
      </c>
    </row>
    <row r="21" spans="1:10" ht="28.8" x14ac:dyDescent="0.3">
      <c r="A21" s="37">
        <f t="shared" si="0"/>
        <v>15</v>
      </c>
      <c r="B21" s="38"/>
      <c r="C21" s="38"/>
      <c r="D21" s="38"/>
      <c r="E21" s="39">
        <v>10717.61</v>
      </c>
      <c r="F21" s="38" t="s">
        <v>11</v>
      </c>
      <c r="G21" s="38" t="s">
        <v>226</v>
      </c>
      <c r="H21" s="38" t="s">
        <v>18</v>
      </c>
      <c r="I21" s="41" t="s">
        <v>19</v>
      </c>
      <c r="J21" s="38" t="s">
        <v>15</v>
      </c>
    </row>
    <row r="22" spans="1:10" ht="28.8" x14ac:dyDescent="0.3">
      <c r="A22" s="37">
        <f t="shared" si="0"/>
        <v>16</v>
      </c>
      <c r="B22" s="38"/>
      <c r="C22" s="38"/>
      <c r="D22" s="38"/>
      <c r="E22" s="39">
        <v>407.74</v>
      </c>
      <c r="F22" s="38" t="s">
        <v>11</v>
      </c>
      <c r="G22" s="38" t="s">
        <v>226</v>
      </c>
      <c r="H22" s="38" t="s">
        <v>20</v>
      </c>
      <c r="I22" s="41" t="s">
        <v>21</v>
      </c>
      <c r="J22" s="38" t="s">
        <v>15</v>
      </c>
    </row>
    <row r="23" spans="1:10" ht="28.8" x14ac:dyDescent="0.3">
      <c r="A23" s="37">
        <f t="shared" si="0"/>
        <v>17</v>
      </c>
      <c r="B23" s="38" t="s">
        <v>183</v>
      </c>
      <c r="C23" s="38" t="s">
        <v>184</v>
      </c>
      <c r="D23" s="38" t="s">
        <v>185</v>
      </c>
      <c r="E23" s="39">
        <v>1.5</v>
      </c>
      <c r="F23" s="38" t="s">
        <v>11</v>
      </c>
      <c r="G23" s="38" t="s">
        <v>226</v>
      </c>
      <c r="H23" s="38" t="s">
        <v>102</v>
      </c>
      <c r="I23" s="41" t="s">
        <v>103</v>
      </c>
      <c r="J23" s="38" t="s">
        <v>15</v>
      </c>
    </row>
    <row r="24" spans="1:10" x14ac:dyDescent="0.3">
      <c r="A24" s="37">
        <f t="shared" si="0"/>
        <v>18</v>
      </c>
      <c r="B24" s="38" t="s">
        <v>236</v>
      </c>
      <c r="C24" s="38" t="s">
        <v>237</v>
      </c>
      <c r="D24" s="38" t="s">
        <v>238</v>
      </c>
      <c r="E24" s="39">
        <v>32.22</v>
      </c>
      <c r="F24" s="38" t="s">
        <v>11</v>
      </c>
      <c r="G24" s="38" t="s">
        <v>226</v>
      </c>
      <c r="H24" s="38" t="s">
        <v>119</v>
      </c>
      <c r="I24" s="41" t="s">
        <v>120</v>
      </c>
      <c r="J24" s="38" t="s">
        <v>15</v>
      </c>
    </row>
    <row r="25" spans="1:10" x14ac:dyDescent="0.3">
      <c r="A25" s="37">
        <f t="shared" si="0"/>
        <v>19</v>
      </c>
      <c r="B25" s="38" t="s">
        <v>239</v>
      </c>
      <c r="C25" s="38" t="s">
        <v>240</v>
      </c>
      <c r="D25" s="38" t="s">
        <v>241</v>
      </c>
      <c r="E25" s="39">
        <v>425</v>
      </c>
      <c r="F25" s="38" t="s">
        <v>11</v>
      </c>
      <c r="G25" s="38" t="s">
        <v>226</v>
      </c>
      <c r="H25" s="38" t="s">
        <v>173</v>
      </c>
      <c r="I25" s="41" t="s">
        <v>174</v>
      </c>
      <c r="J25" s="38" t="s">
        <v>15</v>
      </c>
    </row>
    <row r="26" spans="1:10" x14ac:dyDescent="0.3">
      <c r="A26" s="37">
        <f t="shared" si="0"/>
        <v>20</v>
      </c>
      <c r="B26" s="38" t="s">
        <v>41</v>
      </c>
      <c r="C26" s="38" t="s">
        <v>42</v>
      </c>
      <c r="D26" s="38" t="s">
        <v>43</v>
      </c>
      <c r="E26" s="39">
        <v>1558.05</v>
      </c>
      <c r="F26" s="38" t="s">
        <v>11</v>
      </c>
      <c r="G26" s="38" t="s">
        <v>226</v>
      </c>
      <c r="H26" s="38" t="s">
        <v>44</v>
      </c>
      <c r="I26" s="41" t="s">
        <v>45</v>
      </c>
      <c r="J26" s="38" t="s">
        <v>15</v>
      </c>
    </row>
    <row r="27" spans="1:10" x14ac:dyDescent="0.3">
      <c r="A27" s="37">
        <f t="shared" si="0"/>
        <v>21</v>
      </c>
      <c r="B27" s="38" t="s">
        <v>81</v>
      </c>
      <c r="C27" s="38" t="s">
        <v>82</v>
      </c>
      <c r="D27" s="38" t="s">
        <v>83</v>
      </c>
      <c r="E27" s="39">
        <v>238.39</v>
      </c>
      <c r="F27" s="38" t="s">
        <v>11</v>
      </c>
      <c r="G27" s="38" t="s">
        <v>226</v>
      </c>
      <c r="H27" s="38" t="s">
        <v>27</v>
      </c>
      <c r="I27" s="41" t="s">
        <v>28</v>
      </c>
      <c r="J27" s="38" t="s">
        <v>15</v>
      </c>
    </row>
    <row r="28" spans="1:10" x14ac:dyDescent="0.3">
      <c r="A28" s="37">
        <f t="shared" si="0"/>
        <v>22</v>
      </c>
      <c r="B28" s="38" t="s">
        <v>96</v>
      </c>
      <c r="C28" s="38" t="s">
        <v>97</v>
      </c>
      <c r="D28" s="38" t="s">
        <v>98</v>
      </c>
      <c r="E28" s="39">
        <v>52.13</v>
      </c>
      <c r="F28" s="38" t="s">
        <v>11</v>
      </c>
      <c r="G28" s="38" t="s">
        <v>226</v>
      </c>
      <c r="H28" s="38" t="s">
        <v>27</v>
      </c>
      <c r="I28" s="41" t="s">
        <v>28</v>
      </c>
      <c r="J28" s="38" t="s">
        <v>15</v>
      </c>
    </row>
    <row r="29" spans="1:10" x14ac:dyDescent="0.3">
      <c r="A29" s="37">
        <f t="shared" si="0"/>
        <v>23</v>
      </c>
      <c r="B29" s="38"/>
      <c r="C29" s="38"/>
      <c r="D29" s="38"/>
      <c r="E29" s="39">
        <v>38</v>
      </c>
      <c r="F29" s="38" t="s">
        <v>11</v>
      </c>
      <c r="G29" s="38" t="s">
        <v>226</v>
      </c>
      <c r="H29" s="38" t="s">
        <v>27</v>
      </c>
      <c r="I29" s="41" t="s">
        <v>28</v>
      </c>
      <c r="J29" s="38" t="s">
        <v>15</v>
      </c>
    </row>
    <row r="30" spans="1:10" x14ac:dyDescent="0.3">
      <c r="A30" s="37">
        <f t="shared" si="0"/>
        <v>24</v>
      </c>
      <c r="B30" s="38" t="s">
        <v>90</v>
      </c>
      <c r="C30" s="38" t="s">
        <v>91</v>
      </c>
      <c r="D30" s="38" t="s">
        <v>92</v>
      </c>
      <c r="E30" s="39">
        <v>66.19</v>
      </c>
      <c r="F30" s="38" t="s">
        <v>11</v>
      </c>
      <c r="G30" s="38" t="s">
        <v>226</v>
      </c>
      <c r="H30" s="38" t="s">
        <v>76</v>
      </c>
      <c r="I30" s="41" t="s">
        <v>77</v>
      </c>
      <c r="J30" s="38" t="s">
        <v>15</v>
      </c>
    </row>
    <row r="31" spans="1:10" x14ac:dyDescent="0.3">
      <c r="A31" s="37">
        <f t="shared" si="0"/>
        <v>25</v>
      </c>
      <c r="B31" s="38" t="s">
        <v>78</v>
      </c>
      <c r="C31" s="38" t="s">
        <v>79</v>
      </c>
      <c r="D31" s="38" t="s">
        <v>80</v>
      </c>
      <c r="E31" s="39">
        <v>1378.6</v>
      </c>
      <c r="F31" s="38" t="s">
        <v>11</v>
      </c>
      <c r="G31" s="38" t="s">
        <v>226</v>
      </c>
      <c r="H31" s="38" t="s">
        <v>44</v>
      </c>
      <c r="I31" s="41" t="s">
        <v>45</v>
      </c>
      <c r="J31" s="38" t="s">
        <v>15</v>
      </c>
    </row>
    <row r="32" spans="1:10" x14ac:dyDescent="0.3">
      <c r="A32" s="37">
        <f t="shared" si="0"/>
        <v>26</v>
      </c>
      <c r="B32" s="38"/>
      <c r="C32" s="38"/>
      <c r="D32" s="38"/>
      <c r="E32" s="39">
        <v>168</v>
      </c>
      <c r="F32" s="38" t="s">
        <v>11</v>
      </c>
      <c r="G32" s="38" t="s">
        <v>226</v>
      </c>
      <c r="H32" s="38" t="s">
        <v>29</v>
      </c>
      <c r="I32" s="41" t="s">
        <v>30</v>
      </c>
      <c r="J32" s="38" t="s">
        <v>15</v>
      </c>
    </row>
    <row r="33" spans="1:10" ht="28.8" x14ac:dyDescent="0.3">
      <c r="A33" s="26">
        <f t="shared" si="0"/>
        <v>27</v>
      </c>
      <c r="B33" s="27" t="s">
        <v>242</v>
      </c>
      <c r="C33" s="27" t="s">
        <v>142</v>
      </c>
      <c r="D33" s="27" t="s">
        <v>243</v>
      </c>
      <c r="E33" s="28">
        <v>3.24</v>
      </c>
      <c r="F33" s="27" t="s">
        <v>11</v>
      </c>
      <c r="G33" s="27" t="s">
        <v>226</v>
      </c>
      <c r="H33" s="27" t="s">
        <v>102</v>
      </c>
      <c r="I33" s="40" t="s">
        <v>103</v>
      </c>
      <c r="J33" s="27" t="s">
        <v>15</v>
      </c>
    </row>
    <row r="34" spans="1:10" x14ac:dyDescent="0.3">
      <c r="A34" s="26">
        <f t="shared" si="0"/>
        <v>28</v>
      </c>
      <c r="B34" s="27" t="s">
        <v>46</v>
      </c>
      <c r="C34" s="27" t="s">
        <v>47</v>
      </c>
      <c r="D34" s="27" t="s">
        <v>48</v>
      </c>
      <c r="E34" s="28">
        <v>653.86</v>
      </c>
      <c r="F34" s="27" t="s">
        <v>11</v>
      </c>
      <c r="G34" s="27" t="s">
        <v>226</v>
      </c>
      <c r="H34" s="27" t="s">
        <v>27</v>
      </c>
      <c r="I34" s="40" t="s">
        <v>28</v>
      </c>
      <c r="J34" s="27" t="s">
        <v>15</v>
      </c>
    </row>
    <row r="35" spans="1:10" x14ac:dyDescent="0.3">
      <c r="A35" s="26">
        <f t="shared" si="0"/>
        <v>29</v>
      </c>
      <c r="B35" s="27" t="s">
        <v>49</v>
      </c>
      <c r="C35" s="27" t="s">
        <v>50</v>
      </c>
      <c r="D35" s="27" t="s">
        <v>51</v>
      </c>
      <c r="E35" s="28">
        <v>81.599999999999994</v>
      </c>
      <c r="F35" s="27" t="s">
        <v>11</v>
      </c>
      <c r="G35" s="27" t="s">
        <v>226</v>
      </c>
      <c r="H35" s="27" t="s">
        <v>52</v>
      </c>
      <c r="I35" s="40" t="s">
        <v>53</v>
      </c>
      <c r="J35" s="27" t="s">
        <v>15</v>
      </c>
    </row>
    <row r="36" spans="1:10" x14ac:dyDescent="0.3">
      <c r="A36" s="26">
        <f t="shared" si="0"/>
        <v>30</v>
      </c>
      <c r="B36" s="27" t="s">
        <v>73</v>
      </c>
      <c r="C36" s="27" t="s">
        <v>74</v>
      </c>
      <c r="D36" s="27" t="s">
        <v>75</v>
      </c>
      <c r="E36" s="28">
        <v>121.76</v>
      </c>
      <c r="F36" s="27" t="s">
        <v>11</v>
      </c>
      <c r="G36" s="27" t="s">
        <v>226</v>
      </c>
      <c r="H36" s="27" t="s">
        <v>76</v>
      </c>
      <c r="I36" s="40" t="s">
        <v>77</v>
      </c>
      <c r="J36" s="27" t="s">
        <v>15</v>
      </c>
    </row>
    <row r="37" spans="1:10" ht="28.8" x14ac:dyDescent="0.3">
      <c r="A37" s="26">
        <f t="shared" si="0"/>
        <v>31</v>
      </c>
      <c r="B37" s="27" t="s">
        <v>84</v>
      </c>
      <c r="C37" s="27" t="s">
        <v>85</v>
      </c>
      <c r="D37" s="27" t="s">
        <v>86</v>
      </c>
      <c r="E37" s="28">
        <v>461.88</v>
      </c>
      <c r="F37" s="27" t="s">
        <v>11</v>
      </c>
      <c r="G37" s="27" t="s">
        <v>226</v>
      </c>
      <c r="H37" s="27" t="s">
        <v>20</v>
      </c>
      <c r="I37" s="40" t="s">
        <v>21</v>
      </c>
      <c r="J37" s="27" t="s">
        <v>15</v>
      </c>
    </row>
    <row r="38" spans="1:10" x14ac:dyDescent="0.3">
      <c r="A38" s="26">
        <f t="shared" si="0"/>
        <v>32</v>
      </c>
      <c r="B38" s="27" t="s">
        <v>244</v>
      </c>
      <c r="C38" s="27"/>
      <c r="D38" s="27"/>
      <c r="E38" s="28">
        <v>3.8</v>
      </c>
      <c r="F38" s="27" t="s">
        <v>11</v>
      </c>
      <c r="G38" s="27" t="s">
        <v>226</v>
      </c>
      <c r="H38" s="27" t="s">
        <v>27</v>
      </c>
      <c r="I38" s="40" t="s">
        <v>28</v>
      </c>
      <c r="J38" s="27" t="s">
        <v>15</v>
      </c>
    </row>
    <row r="39" spans="1:10" ht="28.8" x14ac:dyDescent="0.3">
      <c r="A39" s="26">
        <f t="shared" si="0"/>
        <v>33</v>
      </c>
      <c r="B39" s="27" t="s">
        <v>245</v>
      </c>
      <c r="C39" s="27" t="s">
        <v>246</v>
      </c>
      <c r="D39" s="27" t="s">
        <v>247</v>
      </c>
      <c r="E39" s="28">
        <v>6.5</v>
      </c>
      <c r="F39" s="27" t="s">
        <v>11</v>
      </c>
      <c r="G39" s="27" t="s">
        <v>226</v>
      </c>
      <c r="H39" s="27" t="s">
        <v>102</v>
      </c>
      <c r="I39" s="40" t="s">
        <v>103</v>
      </c>
      <c r="J39" s="27" t="s">
        <v>15</v>
      </c>
    </row>
    <row r="40" spans="1:10" x14ac:dyDescent="0.3">
      <c r="A40" s="26">
        <f t="shared" si="0"/>
        <v>34</v>
      </c>
      <c r="B40" s="27" t="s">
        <v>248</v>
      </c>
      <c r="C40" s="27" t="s">
        <v>249</v>
      </c>
      <c r="D40" s="27" t="s">
        <v>250</v>
      </c>
      <c r="E40" s="28">
        <v>3.9</v>
      </c>
      <c r="F40" s="27" t="s">
        <v>11</v>
      </c>
      <c r="G40" s="27" t="s">
        <v>226</v>
      </c>
      <c r="H40" s="27" t="s">
        <v>27</v>
      </c>
      <c r="I40" s="40" t="s">
        <v>28</v>
      </c>
      <c r="J40" s="27" t="s">
        <v>15</v>
      </c>
    </row>
    <row r="41" spans="1:10" x14ac:dyDescent="0.3">
      <c r="A41" s="26">
        <f t="shared" si="0"/>
        <v>35</v>
      </c>
      <c r="B41" s="27" t="s">
        <v>251</v>
      </c>
      <c r="C41" s="27"/>
      <c r="D41" s="27"/>
      <c r="E41" s="28">
        <v>1000</v>
      </c>
      <c r="F41" s="27" t="s">
        <v>11</v>
      </c>
      <c r="G41" s="27" t="s">
        <v>226</v>
      </c>
      <c r="H41" s="27" t="s">
        <v>195</v>
      </c>
      <c r="I41" s="40" t="s">
        <v>196</v>
      </c>
      <c r="J41" s="27" t="s">
        <v>15</v>
      </c>
    </row>
    <row r="42" spans="1:10" x14ac:dyDescent="0.3">
      <c r="A42" s="26">
        <f t="shared" si="0"/>
        <v>36</v>
      </c>
      <c r="B42" s="27" t="s">
        <v>116</v>
      </c>
      <c r="C42" s="27" t="s">
        <v>117</v>
      </c>
      <c r="D42" s="27" t="s">
        <v>118</v>
      </c>
      <c r="E42" s="28">
        <v>16.66</v>
      </c>
      <c r="F42" s="27" t="s">
        <v>11</v>
      </c>
      <c r="G42" s="27" t="s">
        <v>226</v>
      </c>
      <c r="H42" s="27" t="s">
        <v>119</v>
      </c>
      <c r="I42" s="40" t="s">
        <v>120</v>
      </c>
      <c r="J42" s="27" t="s">
        <v>15</v>
      </c>
    </row>
    <row r="43" spans="1:10" x14ac:dyDescent="0.3">
      <c r="A43" s="26">
        <f t="shared" si="0"/>
        <v>37</v>
      </c>
      <c r="B43" s="27" t="s">
        <v>93</v>
      </c>
      <c r="C43" s="27" t="s">
        <v>94</v>
      </c>
      <c r="D43" s="27" t="s">
        <v>95</v>
      </c>
      <c r="E43" s="28">
        <v>1.66</v>
      </c>
      <c r="F43" s="27" t="s">
        <v>11</v>
      </c>
      <c r="G43" s="27" t="s">
        <v>226</v>
      </c>
      <c r="H43" s="27" t="s">
        <v>34</v>
      </c>
      <c r="I43" s="40" t="s">
        <v>35</v>
      </c>
      <c r="J43" s="27" t="s">
        <v>15</v>
      </c>
    </row>
    <row r="44" spans="1:10" x14ac:dyDescent="0.3">
      <c r="A44" s="26">
        <f t="shared" si="0"/>
        <v>38</v>
      </c>
      <c r="B44" s="27" t="s">
        <v>252</v>
      </c>
      <c r="C44" s="27"/>
      <c r="D44" s="27"/>
      <c r="E44" s="28">
        <v>6.4</v>
      </c>
      <c r="F44" s="27" t="s">
        <v>11</v>
      </c>
      <c r="G44" s="27" t="s">
        <v>226</v>
      </c>
      <c r="H44" s="27" t="s">
        <v>27</v>
      </c>
      <c r="I44" s="40" t="s">
        <v>28</v>
      </c>
      <c r="J44" s="27" t="s">
        <v>15</v>
      </c>
    </row>
    <row r="45" spans="1:10" x14ac:dyDescent="0.3">
      <c r="A45" s="26">
        <f t="shared" si="0"/>
        <v>39</v>
      </c>
      <c r="B45" s="27" t="s">
        <v>253</v>
      </c>
      <c r="C45" s="27"/>
      <c r="D45" s="27"/>
      <c r="E45" s="28">
        <v>6.9</v>
      </c>
      <c r="F45" s="27" t="s">
        <v>11</v>
      </c>
      <c r="G45" s="27" t="s">
        <v>226</v>
      </c>
      <c r="H45" s="27" t="s">
        <v>27</v>
      </c>
      <c r="I45" s="40" t="s">
        <v>28</v>
      </c>
      <c r="J45" s="27" t="s">
        <v>15</v>
      </c>
    </row>
    <row r="46" spans="1:10" x14ac:dyDescent="0.3">
      <c r="A46" s="26">
        <f t="shared" si="0"/>
        <v>40</v>
      </c>
      <c r="B46" s="27" t="s">
        <v>254</v>
      </c>
      <c r="C46" s="27" t="s">
        <v>255</v>
      </c>
      <c r="D46" s="27" t="s">
        <v>256</v>
      </c>
      <c r="E46" s="28">
        <v>40</v>
      </c>
      <c r="F46" s="27" t="s">
        <v>11</v>
      </c>
      <c r="G46" s="27" t="s">
        <v>226</v>
      </c>
      <c r="H46" s="27" t="s">
        <v>195</v>
      </c>
      <c r="I46" s="40" t="s">
        <v>196</v>
      </c>
      <c r="J46" s="27" t="s">
        <v>15</v>
      </c>
    </row>
    <row r="47" spans="1:10" x14ac:dyDescent="0.3">
      <c r="A47" s="26">
        <f t="shared" si="0"/>
        <v>41</v>
      </c>
      <c r="B47" s="27"/>
      <c r="C47" s="27"/>
      <c r="D47" s="27"/>
      <c r="E47" s="28">
        <v>2300</v>
      </c>
      <c r="F47" s="27" t="s">
        <v>11</v>
      </c>
      <c r="G47" s="27" t="s">
        <v>226</v>
      </c>
      <c r="H47" s="27" t="s">
        <v>223</v>
      </c>
      <c r="I47" s="40" t="s">
        <v>224</v>
      </c>
      <c r="J47" s="27" t="s">
        <v>15</v>
      </c>
    </row>
    <row r="48" spans="1:10" x14ac:dyDescent="0.3">
      <c r="A48" s="26">
        <f t="shared" si="0"/>
        <v>42</v>
      </c>
      <c r="B48" s="27"/>
      <c r="C48" s="27"/>
      <c r="D48" s="27"/>
      <c r="E48" s="28">
        <v>105.51</v>
      </c>
      <c r="F48" s="27" t="s">
        <v>11</v>
      </c>
      <c r="G48" s="27" t="s">
        <v>226</v>
      </c>
      <c r="H48" s="27" t="s">
        <v>68</v>
      </c>
      <c r="I48" s="40" t="s">
        <v>69</v>
      </c>
      <c r="J48" s="27" t="s">
        <v>15</v>
      </c>
    </row>
    <row r="49" spans="1:10" x14ac:dyDescent="0.3">
      <c r="A49" s="26">
        <f t="shared" si="0"/>
        <v>43</v>
      </c>
      <c r="B49" s="27" t="s">
        <v>257</v>
      </c>
      <c r="C49" s="27"/>
      <c r="D49" s="27"/>
      <c r="E49" s="28">
        <v>10</v>
      </c>
      <c r="F49" s="27" t="s">
        <v>11</v>
      </c>
      <c r="G49" s="27" t="s">
        <v>226</v>
      </c>
      <c r="H49" s="27" t="s">
        <v>27</v>
      </c>
      <c r="I49" s="40" t="s">
        <v>28</v>
      </c>
      <c r="J49" s="27" t="s">
        <v>15</v>
      </c>
    </row>
    <row r="50" spans="1:10" x14ac:dyDescent="0.3">
      <c r="A50" s="26">
        <f t="shared" si="0"/>
        <v>44</v>
      </c>
      <c r="B50" s="27" t="s">
        <v>258</v>
      </c>
      <c r="C50" s="27"/>
      <c r="D50" s="27"/>
      <c r="E50" s="28">
        <v>19.100000000000001</v>
      </c>
      <c r="F50" s="27" t="s">
        <v>11</v>
      </c>
      <c r="G50" s="27" t="s">
        <v>226</v>
      </c>
      <c r="H50" s="27" t="s">
        <v>27</v>
      </c>
      <c r="I50" s="40" t="s">
        <v>28</v>
      </c>
      <c r="J50" s="27" t="s">
        <v>15</v>
      </c>
    </row>
    <row r="51" spans="1:10" x14ac:dyDescent="0.3">
      <c r="A51" s="26">
        <f t="shared" si="0"/>
        <v>45</v>
      </c>
      <c r="B51" s="27" t="s">
        <v>259</v>
      </c>
      <c r="C51" s="27"/>
      <c r="D51" s="27"/>
      <c r="E51" s="28">
        <v>12.9</v>
      </c>
      <c r="F51" s="27" t="s">
        <v>11</v>
      </c>
      <c r="G51" s="27" t="s">
        <v>226</v>
      </c>
      <c r="H51" s="27" t="s">
        <v>27</v>
      </c>
      <c r="I51" s="40" t="s">
        <v>28</v>
      </c>
      <c r="J51" s="27" t="s">
        <v>15</v>
      </c>
    </row>
    <row r="52" spans="1:10" x14ac:dyDescent="0.3">
      <c r="A52" s="26">
        <f t="shared" si="0"/>
        <v>46</v>
      </c>
      <c r="B52" s="27" t="s">
        <v>260</v>
      </c>
      <c r="C52" s="27" t="s">
        <v>261</v>
      </c>
      <c r="D52" s="27" t="s">
        <v>262</v>
      </c>
      <c r="E52" s="28">
        <v>54</v>
      </c>
      <c r="F52" s="27" t="s">
        <v>11</v>
      </c>
      <c r="G52" s="27" t="s">
        <v>226</v>
      </c>
      <c r="H52" s="27" t="s">
        <v>263</v>
      </c>
      <c r="I52" s="40" t="s">
        <v>264</v>
      </c>
      <c r="J52" s="27" t="s">
        <v>15</v>
      </c>
    </row>
    <row r="53" spans="1:10" x14ac:dyDescent="0.3">
      <c r="A53" s="26">
        <f t="shared" si="0"/>
        <v>47</v>
      </c>
      <c r="B53" s="27" t="s">
        <v>265</v>
      </c>
      <c r="C53" s="27"/>
      <c r="D53" s="27"/>
      <c r="E53" s="28">
        <v>24.4</v>
      </c>
      <c r="F53" s="27" t="s">
        <v>11</v>
      </c>
      <c r="G53" s="27" t="s">
        <v>226</v>
      </c>
      <c r="H53" s="27" t="s">
        <v>27</v>
      </c>
      <c r="I53" s="40" t="s">
        <v>28</v>
      </c>
      <c r="J53" s="27" t="s">
        <v>15</v>
      </c>
    </row>
    <row r="54" spans="1:10" x14ac:dyDescent="0.3">
      <c r="A54" s="26">
        <f t="shared" si="0"/>
        <v>48</v>
      </c>
      <c r="B54" s="27" t="s">
        <v>266</v>
      </c>
      <c r="C54" s="27"/>
      <c r="D54" s="27"/>
      <c r="E54" s="28">
        <v>10.8</v>
      </c>
      <c r="F54" s="27" t="s">
        <v>11</v>
      </c>
      <c r="G54" s="27" t="s">
        <v>226</v>
      </c>
      <c r="H54" s="27" t="s">
        <v>27</v>
      </c>
      <c r="I54" s="40" t="s">
        <v>28</v>
      </c>
      <c r="J54" s="27" t="s">
        <v>15</v>
      </c>
    </row>
    <row r="55" spans="1:10" x14ac:dyDescent="0.3">
      <c r="A55" s="26">
        <f t="shared" si="0"/>
        <v>49</v>
      </c>
      <c r="B55" s="27" t="s">
        <v>116</v>
      </c>
      <c r="C55" s="27" t="s">
        <v>117</v>
      </c>
      <c r="D55" s="27" t="s">
        <v>118</v>
      </c>
      <c r="E55" s="28">
        <v>250</v>
      </c>
      <c r="F55" s="27" t="s">
        <v>11</v>
      </c>
      <c r="G55" s="27" t="s">
        <v>226</v>
      </c>
      <c r="H55" s="27" t="s">
        <v>119</v>
      </c>
      <c r="I55" s="40" t="s">
        <v>120</v>
      </c>
      <c r="J55" s="27" t="s">
        <v>15</v>
      </c>
    </row>
    <row r="56" spans="1:10" x14ac:dyDescent="0.3">
      <c r="A56" s="26">
        <f t="shared" si="0"/>
        <v>50</v>
      </c>
      <c r="B56" s="27" t="s">
        <v>90</v>
      </c>
      <c r="C56" s="27" t="s">
        <v>91</v>
      </c>
      <c r="D56" s="27" t="s">
        <v>92</v>
      </c>
      <c r="E56" s="28">
        <v>0.46</v>
      </c>
      <c r="F56" s="27" t="s">
        <v>11</v>
      </c>
      <c r="G56" s="27" t="s">
        <v>226</v>
      </c>
      <c r="H56" s="27" t="s">
        <v>267</v>
      </c>
      <c r="I56" s="40" t="s">
        <v>268</v>
      </c>
      <c r="J56" s="27" t="s">
        <v>15</v>
      </c>
    </row>
    <row r="57" spans="1:10" x14ac:dyDescent="0.3">
      <c r="A57" s="26">
        <f t="shared" si="0"/>
        <v>51</v>
      </c>
      <c r="B57" s="27" t="s">
        <v>242</v>
      </c>
      <c r="C57" s="27" t="s">
        <v>142</v>
      </c>
      <c r="D57" s="27" t="s">
        <v>243</v>
      </c>
      <c r="E57" s="28">
        <v>4.1900000000000004</v>
      </c>
      <c r="F57" s="27" t="s">
        <v>11</v>
      </c>
      <c r="G57" s="27" t="s">
        <v>226</v>
      </c>
      <c r="H57" s="27" t="s">
        <v>119</v>
      </c>
      <c r="I57" s="40" t="s">
        <v>120</v>
      </c>
      <c r="J57" s="27" t="s">
        <v>15</v>
      </c>
    </row>
    <row r="58" spans="1:10" ht="28.8" x14ac:dyDescent="0.3">
      <c r="A58" s="26">
        <f t="shared" si="0"/>
        <v>52</v>
      </c>
      <c r="B58" s="27" t="s">
        <v>36</v>
      </c>
      <c r="C58" s="27" t="s">
        <v>37</v>
      </c>
      <c r="D58" s="27" t="s">
        <v>38</v>
      </c>
      <c r="E58" s="28">
        <v>337.78</v>
      </c>
      <c r="F58" s="27" t="s">
        <v>11</v>
      </c>
      <c r="G58" s="27" t="s">
        <v>226</v>
      </c>
      <c r="H58" s="27" t="s">
        <v>102</v>
      </c>
      <c r="I58" s="40" t="s">
        <v>103</v>
      </c>
      <c r="J58" s="27" t="s">
        <v>15</v>
      </c>
    </row>
    <row r="59" spans="1:10" x14ac:dyDescent="0.3">
      <c r="A59" s="26">
        <f t="shared" si="0"/>
        <v>53</v>
      </c>
      <c r="B59" s="27" t="s">
        <v>36</v>
      </c>
      <c r="C59" s="27" t="s">
        <v>37</v>
      </c>
      <c r="D59" s="27" t="s">
        <v>38</v>
      </c>
      <c r="E59" s="28">
        <v>1375</v>
      </c>
      <c r="F59" s="27" t="s">
        <v>11</v>
      </c>
      <c r="G59" s="27" t="s">
        <v>226</v>
      </c>
      <c r="H59" s="27" t="s">
        <v>39</v>
      </c>
      <c r="I59" s="40" t="s">
        <v>40</v>
      </c>
      <c r="J59" s="27" t="s">
        <v>15</v>
      </c>
    </row>
    <row r="60" spans="1:10" x14ac:dyDescent="0.3">
      <c r="A60" s="26">
        <f t="shared" si="0"/>
        <v>54</v>
      </c>
      <c r="B60" s="27" t="s">
        <v>211</v>
      </c>
      <c r="C60" s="27" t="s">
        <v>212</v>
      </c>
      <c r="D60" s="27" t="s">
        <v>213</v>
      </c>
      <c r="E60" s="28">
        <v>473.59</v>
      </c>
      <c r="F60" s="27" t="s">
        <v>11</v>
      </c>
      <c r="G60" s="27" t="s">
        <v>226</v>
      </c>
      <c r="H60" s="27" t="s">
        <v>68</v>
      </c>
      <c r="I60" s="40" t="s">
        <v>69</v>
      </c>
      <c r="J60" s="27" t="s">
        <v>15</v>
      </c>
    </row>
    <row r="61" spans="1:10" ht="28.8" x14ac:dyDescent="0.3">
      <c r="A61" s="26">
        <f t="shared" si="0"/>
        <v>55</v>
      </c>
      <c r="B61" s="27" t="s">
        <v>200</v>
      </c>
      <c r="C61" s="27" t="s">
        <v>201</v>
      </c>
      <c r="D61" s="27" t="s">
        <v>202</v>
      </c>
      <c r="E61" s="28">
        <v>25.96</v>
      </c>
      <c r="F61" s="27" t="s">
        <v>11</v>
      </c>
      <c r="G61" s="27" t="s">
        <v>226</v>
      </c>
      <c r="H61" s="27" t="s">
        <v>102</v>
      </c>
      <c r="I61" s="40" t="s">
        <v>103</v>
      </c>
      <c r="J61" s="27" t="s">
        <v>15</v>
      </c>
    </row>
    <row r="62" spans="1:10" x14ac:dyDescent="0.3">
      <c r="A62" s="26">
        <f t="shared" si="0"/>
        <v>56</v>
      </c>
      <c r="B62" s="27" t="s">
        <v>200</v>
      </c>
      <c r="C62" s="27" t="s">
        <v>201</v>
      </c>
      <c r="D62" s="27" t="s">
        <v>202</v>
      </c>
      <c r="E62" s="28">
        <v>20.239999999999998</v>
      </c>
      <c r="F62" s="27" t="s">
        <v>11</v>
      </c>
      <c r="G62" s="27" t="s">
        <v>226</v>
      </c>
      <c r="H62" s="27" t="s">
        <v>34</v>
      </c>
      <c r="I62" s="40" t="s">
        <v>35</v>
      </c>
      <c r="J62" s="27" t="s">
        <v>15</v>
      </c>
    </row>
    <row r="63" spans="1:10" x14ac:dyDescent="0.3">
      <c r="A63" s="26">
        <f t="shared" si="0"/>
        <v>57</v>
      </c>
      <c r="B63" s="27" t="s">
        <v>124</v>
      </c>
      <c r="C63" s="27" t="s">
        <v>125</v>
      </c>
      <c r="D63" s="27" t="s">
        <v>126</v>
      </c>
      <c r="E63" s="28">
        <v>95.58</v>
      </c>
      <c r="F63" s="27" t="s">
        <v>11</v>
      </c>
      <c r="G63" s="27" t="s">
        <v>226</v>
      </c>
      <c r="H63" s="27" t="s">
        <v>52</v>
      </c>
      <c r="I63" s="40" t="s">
        <v>53</v>
      </c>
      <c r="J63" s="27" t="s">
        <v>15</v>
      </c>
    </row>
    <row r="64" spans="1:10" x14ac:dyDescent="0.3">
      <c r="A64" s="26">
        <f t="shared" si="0"/>
        <v>58</v>
      </c>
      <c r="B64" s="27" t="s">
        <v>87</v>
      </c>
      <c r="C64" s="27" t="s">
        <v>88</v>
      </c>
      <c r="D64" s="27" t="s">
        <v>89</v>
      </c>
      <c r="E64" s="28">
        <v>68.33</v>
      </c>
      <c r="F64" s="27" t="s">
        <v>11</v>
      </c>
      <c r="G64" s="27" t="s">
        <v>226</v>
      </c>
      <c r="H64" s="27" t="s">
        <v>76</v>
      </c>
      <c r="I64" s="40" t="s">
        <v>77</v>
      </c>
      <c r="J64" s="27" t="s">
        <v>15</v>
      </c>
    </row>
    <row r="65" spans="1:10" x14ac:dyDescent="0.3">
      <c r="A65" s="26">
        <f t="shared" si="0"/>
        <v>59</v>
      </c>
      <c r="B65" s="27" t="s">
        <v>93</v>
      </c>
      <c r="C65" s="27" t="s">
        <v>94</v>
      </c>
      <c r="D65" s="27" t="s">
        <v>95</v>
      </c>
      <c r="E65" s="28">
        <v>440.94</v>
      </c>
      <c r="F65" s="27" t="s">
        <v>11</v>
      </c>
      <c r="G65" s="27" t="s">
        <v>226</v>
      </c>
      <c r="H65" s="27" t="s">
        <v>27</v>
      </c>
      <c r="I65" s="40" t="s">
        <v>28</v>
      </c>
      <c r="J65" s="27" t="s">
        <v>15</v>
      </c>
    </row>
    <row r="66" spans="1:10" x14ac:dyDescent="0.3">
      <c r="A66" s="26">
        <f t="shared" si="0"/>
        <v>60</v>
      </c>
      <c r="B66" s="27" t="s">
        <v>167</v>
      </c>
      <c r="C66" s="27" t="s">
        <v>168</v>
      </c>
      <c r="D66" s="27" t="s">
        <v>169</v>
      </c>
      <c r="E66" s="28">
        <v>74.180000000000007</v>
      </c>
      <c r="F66" s="27" t="s">
        <v>11</v>
      </c>
      <c r="G66" s="27" t="s">
        <v>226</v>
      </c>
      <c r="H66" s="27" t="s">
        <v>68</v>
      </c>
      <c r="I66" s="40" t="s">
        <v>69</v>
      </c>
      <c r="J66" s="27" t="s">
        <v>15</v>
      </c>
    </row>
    <row r="67" spans="1:10" ht="3" customHeight="1" x14ac:dyDescent="0.3">
      <c r="G67" s="29"/>
    </row>
    <row r="68" spans="1:10" x14ac:dyDescent="0.3">
      <c r="A68" s="30" t="s">
        <v>10</v>
      </c>
      <c r="B68" s="30"/>
      <c r="C68" s="30"/>
      <c r="D68" s="30"/>
      <c r="E68" s="31">
        <f>SUBTOTAL(9,E7:E67)</f>
        <v>110858.18000000004</v>
      </c>
      <c r="F68" s="30"/>
      <c r="G68" s="30"/>
      <c r="H68" s="30"/>
      <c r="I68" s="30"/>
      <c r="J68" s="30"/>
    </row>
    <row r="70" spans="1:10" ht="48" customHeight="1" x14ac:dyDescent="0.3">
      <c r="A70" s="74" t="s">
        <v>225</v>
      </c>
      <c r="B70" s="74"/>
      <c r="C70" s="74"/>
      <c r="D70" s="74"/>
      <c r="E70" s="74"/>
      <c r="F70" s="32"/>
    </row>
    <row r="71" spans="1:10" x14ac:dyDescent="0.3">
      <c r="E71" s="33"/>
    </row>
  </sheetData>
  <mergeCells count="3">
    <mergeCell ref="A1:G1"/>
    <mergeCell ref="A3:J3"/>
    <mergeCell ref="A70:E70"/>
  </mergeCells>
  <pageMargins left="0.7" right="0.7" top="0.75" bottom="0.75" header="0.3" footer="0.3"/>
  <pageSetup paperSize="9" scale="57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opLeftCell="A16" workbookViewId="0">
      <selection activeCell="A3" sqref="A3:XFD3"/>
    </sheetView>
  </sheetViews>
  <sheetFormatPr defaultColWidth="9.109375" defaultRowHeight="14.4" x14ac:dyDescent="0.3"/>
  <cols>
    <col min="1" max="1" width="7.33203125" customWidth="1"/>
    <col min="2" max="2" width="51.33203125" customWidth="1"/>
    <col min="3" max="3" width="12.6640625" customWidth="1"/>
    <col min="4" max="4" width="36.1093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3.33203125" customWidth="1"/>
    <col min="11" max="11" width="24.33203125" customWidth="1"/>
  </cols>
  <sheetData>
    <row r="1" spans="1:11" x14ac:dyDescent="0.3">
      <c r="A1" s="71" t="s">
        <v>15</v>
      </c>
      <c r="B1" s="71"/>
      <c r="C1" s="71"/>
      <c r="D1" s="71"/>
      <c r="E1" s="71"/>
      <c r="F1" s="71"/>
      <c r="G1" s="71"/>
      <c r="J1" s="22"/>
      <c r="K1" s="42"/>
    </row>
    <row r="2" spans="1:11" ht="9.75" customHeight="1" x14ac:dyDescent="0.3">
      <c r="A2" s="42"/>
      <c r="B2" s="42"/>
      <c r="C2" s="42"/>
      <c r="D2" s="42"/>
      <c r="E2" s="42"/>
      <c r="F2" s="42"/>
      <c r="G2" s="42"/>
      <c r="J2" s="22"/>
      <c r="K2" s="42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</row>
    <row r="4" spans="1:11" ht="8.25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ht="84" x14ac:dyDescent="0.3">
      <c r="A7" s="26">
        <f t="shared" ref="A7:A70" si="0">ROW(A1)</f>
        <v>1</v>
      </c>
      <c r="B7" s="27"/>
      <c r="C7" s="27"/>
      <c r="D7" s="40"/>
      <c r="E7" s="28">
        <v>25361.57</v>
      </c>
      <c r="F7" s="27" t="s">
        <v>11</v>
      </c>
      <c r="G7" s="27" t="s">
        <v>269</v>
      </c>
      <c r="H7" s="27" t="s">
        <v>13</v>
      </c>
      <c r="I7" s="40" t="s">
        <v>14</v>
      </c>
      <c r="J7" s="27" t="s">
        <v>15</v>
      </c>
      <c r="K7" s="36" t="s">
        <v>131</v>
      </c>
    </row>
    <row r="8" spans="1:11" x14ac:dyDescent="0.3">
      <c r="A8" s="26">
        <f t="shared" si="0"/>
        <v>2</v>
      </c>
      <c r="B8" s="27" t="s">
        <v>90</v>
      </c>
      <c r="C8" s="27" t="s">
        <v>91</v>
      </c>
      <c r="D8" s="40" t="s">
        <v>92</v>
      </c>
      <c r="E8" s="28">
        <v>96.3</v>
      </c>
      <c r="F8" s="27" t="s">
        <v>11</v>
      </c>
      <c r="G8" s="27" t="s">
        <v>269</v>
      </c>
      <c r="H8" s="27" t="s">
        <v>76</v>
      </c>
      <c r="I8" s="40" t="s">
        <v>77</v>
      </c>
      <c r="J8" s="27" t="s">
        <v>15</v>
      </c>
    </row>
    <row r="9" spans="1:11" x14ac:dyDescent="0.3">
      <c r="A9" s="26">
        <f t="shared" si="0"/>
        <v>3</v>
      </c>
      <c r="B9" s="27" t="s">
        <v>265</v>
      </c>
      <c r="C9" s="27"/>
      <c r="D9" s="40"/>
      <c r="E9" s="28">
        <v>31.6</v>
      </c>
      <c r="F9" s="27" t="s">
        <v>11</v>
      </c>
      <c r="G9" s="27" t="s">
        <v>269</v>
      </c>
      <c r="H9" s="27" t="s">
        <v>27</v>
      </c>
      <c r="I9" s="40" t="s">
        <v>28</v>
      </c>
      <c r="J9" s="27" t="s">
        <v>15</v>
      </c>
    </row>
    <row r="10" spans="1:11" x14ac:dyDescent="0.3">
      <c r="A10" s="26">
        <f t="shared" si="0"/>
        <v>4</v>
      </c>
      <c r="B10" s="27" t="s">
        <v>227</v>
      </c>
      <c r="C10" s="27" t="s">
        <v>228</v>
      </c>
      <c r="D10" s="40" t="s">
        <v>229</v>
      </c>
      <c r="E10" s="28">
        <v>2000</v>
      </c>
      <c r="F10" s="27" t="s">
        <v>11</v>
      </c>
      <c r="G10" s="27" t="s">
        <v>269</v>
      </c>
      <c r="H10" s="27" t="s">
        <v>34</v>
      </c>
      <c r="I10" s="40" t="s">
        <v>35</v>
      </c>
      <c r="J10" s="27" t="s">
        <v>15</v>
      </c>
    </row>
    <row r="11" spans="1:11" x14ac:dyDescent="0.3">
      <c r="A11" s="26">
        <f t="shared" si="0"/>
        <v>5</v>
      </c>
      <c r="B11" s="27" t="s">
        <v>65</v>
      </c>
      <c r="C11" s="27" t="s">
        <v>66</v>
      </c>
      <c r="D11" s="40" t="s">
        <v>67</v>
      </c>
      <c r="E11" s="28">
        <v>1123.5999999999999</v>
      </c>
      <c r="F11" s="27" t="s">
        <v>11</v>
      </c>
      <c r="G11" s="27" t="s">
        <v>269</v>
      </c>
      <c r="H11" s="27" t="s">
        <v>68</v>
      </c>
      <c r="I11" s="40" t="s">
        <v>69</v>
      </c>
      <c r="J11" s="27" t="s">
        <v>15</v>
      </c>
    </row>
    <row r="12" spans="1:11" x14ac:dyDescent="0.3">
      <c r="A12" s="26">
        <f t="shared" si="0"/>
        <v>6</v>
      </c>
      <c r="B12" s="27" t="s">
        <v>270</v>
      </c>
      <c r="C12" s="27"/>
      <c r="D12" s="40"/>
      <c r="E12" s="28">
        <v>16</v>
      </c>
      <c r="F12" s="27" t="s">
        <v>11</v>
      </c>
      <c r="G12" s="27" t="s">
        <v>269</v>
      </c>
      <c r="H12" s="27" t="s">
        <v>27</v>
      </c>
      <c r="I12" s="40" t="s">
        <v>28</v>
      </c>
      <c r="J12" s="27" t="s">
        <v>15</v>
      </c>
    </row>
    <row r="13" spans="1:11" x14ac:dyDescent="0.3">
      <c r="A13" s="26">
        <f t="shared" si="0"/>
        <v>7</v>
      </c>
      <c r="B13" s="27" t="s">
        <v>271</v>
      </c>
      <c r="C13" s="27" t="s">
        <v>272</v>
      </c>
      <c r="D13" s="40" t="s">
        <v>273</v>
      </c>
      <c r="E13" s="28">
        <v>13.6</v>
      </c>
      <c r="F13" s="27" t="s">
        <v>11</v>
      </c>
      <c r="G13" s="27" t="s">
        <v>269</v>
      </c>
      <c r="H13" s="27" t="s">
        <v>27</v>
      </c>
      <c r="I13" s="40" t="s">
        <v>28</v>
      </c>
      <c r="J13" s="27" t="s">
        <v>15</v>
      </c>
    </row>
    <row r="14" spans="1:11" x14ac:dyDescent="0.3">
      <c r="A14" s="26">
        <f t="shared" si="0"/>
        <v>8</v>
      </c>
      <c r="B14" s="27" t="s">
        <v>167</v>
      </c>
      <c r="C14" s="27" t="s">
        <v>168</v>
      </c>
      <c r="D14" s="40" t="s">
        <v>169</v>
      </c>
      <c r="E14" s="28">
        <v>91.25</v>
      </c>
      <c r="F14" s="27" t="s">
        <v>11</v>
      </c>
      <c r="G14" s="27" t="s">
        <v>269</v>
      </c>
      <c r="H14" s="27" t="s">
        <v>76</v>
      </c>
      <c r="I14" s="40" t="s">
        <v>77</v>
      </c>
      <c r="J14" s="27" t="s">
        <v>15</v>
      </c>
    </row>
    <row r="15" spans="1:11" x14ac:dyDescent="0.3">
      <c r="A15" s="26">
        <f t="shared" si="0"/>
        <v>9</v>
      </c>
      <c r="B15" s="27"/>
      <c r="C15" s="27"/>
      <c r="D15" s="40"/>
      <c r="E15" s="28">
        <v>87018.78</v>
      </c>
      <c r="F15" s="27" t="s">
        <v>11</v>
      </c>
      <c r="G15" s="27" t="s">
        <v>269</v>
      </c>
      <c r="H15" s="27" t="s">
        <v>16</v>
      </c>
      <c r="I15" s="40" t="s">
        <v>17</v>
      </c>
      <c r="J15" s="27" t="s">
        <v>15</v>
      </c>
    </row>
    <row r="16" spans="1:11" ht="28.8" x14ac:dyDescent="0.3">
      <c r="A16" s="26">
        <f t="shared" si="0"/>
        <v>10</v>
      </c>
      <c r="B16" s="27"/>
      <c r="C16" s="27"/>
      <c r="D16" s="40"/>
      <c r="E16" s="28">
        <v>14260.4</v>
      </c>
      <c r="F16" s="27" t="s">
        <v>11</v>
      </c>
      <c r="G16" s="27" t="s">
        <v>269</v>
      </c>
      <c r="H16" s="27" t="s">
        <v>18</v>
      </c>
      <c r="I16" s="40" t="s">
        <v>19</v>
      </c>
      <c r="J16" s="27" t="s">
        <v>15</v>
      </c>
    </row>
    <row r="17" spans="1:10" ht="28.8" x14ac:dyDescent="0.3">
      <c r="A17" s="26">
        <f t="shared" si="0"/>
        <v>11</v>
      </c>
      <c r="B17" s="27"/>
      <c r="C17" s="27"/>
      <c r="D17" s="40"/>
      <c r="E17" s="28">
        <v>407.74</v>
      </c>
      <c r="F17" s="27" t="s">
        <v>11</v>
      </c>
      <c r="G17" s="27" t="s">
        <v>269</v>
      </c>
      <c r="H17" s="27" t="s">
        <v>20</v>
      </c>
      <c r="I17" s="40" t="s">
        <v>21</v>
      </c>
      <c r="J17" s="27" t="s">
        <v>15</v>
      </c>
    </row>
    <row r="18" spans="1:10" x14ac:dyDescent="0.3">
      <c r="A18" s="26">
        <f t="shared" si="0"/>
        <v>12</v>
      </c>
      <c r="B18" s="27" t="s">
        <v>104</v>
      </c>
      <c r="C18" s="27" t="s">
        <v>105</v>
      </c>
      <c r="D18" s="40" t="s">
        <v>106</v>
      </c>
      <c r="E18" s="28">
        <v>8866.0300000000007</v>
      </c>
      <c r="F18" s="27" t="s">
        <v>11</v>
      </c>
      <c r="G18" s="27" t="s">
        <v>269</v>
      </c>
      <c r="H18" s="27" t="s">
        <v>34</v>
      </c>
      <c r="I18" s="40" t="s">
        <v>35</v>
      </c>
      <c r="J18" s="27" t="s">
        <v>15</v>
      </c>
    </row>
    <row r="19" spans="1:10" x14ac:dyDescent="0.3">
      <c r="A19" s="26">
        <f t="shared" si="0"/>
        <v>13</v>
      </c>
      <c r="B19" s="27" t="s">
        <v>304</v>
      </c>
      <c r="C19" s="27" t="s">
        <v>305</v>
      </c>
      <c r="D19" s="40" t="s">
        <v>306</v>
      </c>
      <c r="E19" s="28">
        <v>282532.14</v>
      </c>
      <c r="F19" s="27" t="s">
        <v>11</v>
      </c>
      <c r="G19" s="27" t="s">
        <v>269</v>
      </c>
      <c r="H19" s="27" t="s">
        <v>274</v>
      </c>
      <c r="I19" s="40" t="s">
        <v>275</v>
      </c>
      <c r="J19" s="27" t="s">
        <v>15</v>
      </c>
    </row>
    <row r="20" spans="1:10" x14ac:dyDescent="0.3">
      <c r="A20" s="26">
        <f t="shared" si="0"/>
        <v>14</v>
      </c>
      <c r="B20" s="27" t="s">
        <v>307</v>
      </c>
      <c r="C20" s="27" t="s">
        <v>308</v>
      </c>
      <c r="D20" s="40" t="s">
        <v>309</v>
      </c>
      <c r="E20" s="28">
        <v>945604.35</v>
      </c>
      <c r="F20" s="27" t="s">
        <v>11</v>
      </c>
      <c r="G20" s="27" t="s">
        <v>269</v>
      </c>
      <c r="H20" s="27" t="s">
        <v>274</v>
      </c>
      <c r="I20" s="40" t="s">
        <v>275</v>
      </c>
      <c r="J20" s="27" t="s">
        <v>15</v>
      </c>
    </row>
    <row r="21" spans="1:10" x14ac:dyDescent="0.3">
      <c r="A21" s="26">
        <f t="shared" si="0"/>
        <v>15</v>
      </c>
      <c r="B21" s="27" t="s">
        <v>300</v>
      </c>
      <c r="C21" s="27" t="s">
        <v>368</v>
      </c>
      <c r="D21" s="40" t="s">
        <v>369</v>
      </c>
      <c r="E21" s="28">
        <v>969069.05</v>
      </c>
      <c r="F21" s="27" t="s">
        <v>11</v>
      </c>
      <c r="G21" s="27" t="s">
        <v>269</v>
      </c>
      <c r="H21" s="27" t="s">
        <v>274</v>
      </c>
      <c r="I21" s="40" t="s">
        <v>275</v>
      </c>
      <c r="J21" s="27" t="s">
        <v>15</v>
      </c>
    </row>
    <row r="22" spans="1:10" ht="28.8" x14ac:dyDescent="0.3">
      <c r="A22" s="26">
        <f t="shared" si="0"/>
        <v>16</v>
      </c>
      <c r="B22" s="27" t="s">
        <v>310</v>
      </c>
      <c r="C22" s="27" t="s">
        <v>311</v>
      </c>
      <c r="D22" s="40" t="s">
        <v>312</v>
      </c>
      <c r="E22" s="28">
        <v>1171721.27</v>
      </c>
      <c r="F22" s="27" t="s">
        <v>11</v>
      </c>
      <c r="G22" s="27" t="s">
        <v>269</v>
      </c>
      <c r="H22" s="27" t="s">
        <v>274</v>
      </c>
      <c r="I22" s="40" t="s">
        <v>275</v>
      </c>
      <c r="J22" s="27" t="s">
        <v>15</v>
      </c>
    </row>
    <row r="23" spans="1:10" x14ac:dyDescent="0.3">
      <c r="A23" s="26">
        <f t="shared" si="0"/>
        <v>17</v>
      </c>
      <c r="B23" s="27" t="s">
        <v>41</v>
      </c>
      <c r="C23" s="27" t="s">
        <v>42</v>
      </c>
      <c r="D23" s="40" t="s">
        <v>43</v>
      </c>
      <c r="E23" s="28">
        <v>787.78</v>
      </c>
      <c r="F23" s="27" t="s">
        <v>11</v>
      </c>
      <c r="G23" s="27" t="s">
        <v>269</v>
      </c>
      <c r="H23" s="27" t="s">
        <v>44</v>
      </c>
      <c r="I23" s="40" t="s">
        <v>45</v>
      </c>
      <c r="J23" s="27" t="s">
        <v>15</v>
      </c>
    </row>
    <row r="24" spans="1:10" ht="28.8" x14ac:dyDescent="0.3">
      <c r="A24" s="26">
        <f t="shared" si="0"/>
        <v>18</v>
      </c>
      <c r="B24" s="27" t="s">
        <v>276</v>
      </c>
      <c r="C24" s="27" t="s">
        <v>277</v>
      </c>
      <c r="D24" s="40" t="s">
        <v>278</v>
      </c>
      <c r="E24" s="28">
        <v>74.25</v>
      </c>
      <c r="F24" s="27" t="s">
        <v>11</v>
      </c>
      <c r="G24" s="27" t="s">
        <v>269</v>
      </c>
      <c r="H24" s="27" t="s">
        <v>102</v>
      </c>
      <c r="I24" s="40" t="s">
        <v>103</v>
      </c>
      <c r="J24" s="27" t="s">
        <v>15</v>
      </c>
    </row>
    <row r="25" spans="1:10" x14ac:dyDescent="0.3">
      <c r="A25" s="26">
        <f t="shared" si="0"/>
        <v>19</v>
      </c>
      <c r="B25" s="27" t="s">
        <v>319</v>
      </c>
      <c r="C25" s="27" t="s">
        <v>320</v>
      </c>
      <c r="D25" s="40" t="s">
        <v>321</v>
      </c>
      <c r="E25" s="28">
        <v>1162699.96</v>
      </c>
      <c r="F25" s="27" t="s">
        <v>11</v>
      </c>
      <c r="G25" s="27" t="s">
        <v>269</v>
      </c>
      <c r="H25" s="27" t="s">
        <v>274</v>
      </c>
      <c r="I25" s="40" t="s">
        <v>275</v>
      </c>
      <c r="J25" s="27" t="s">
        <v>15</v>
      </c>
    </row>
    <row r="26" spans="1:10" x14ac:dyDescent="0.3">
      <c r="A26" s="26">
        <f t="shared" si="0"/>
        <v>20</v>
      </c>
      <c r="B26" s="27" t="s">
        <v>322</v>
      </c>
      <c r="C26" s="27" t="s">
        <v>323</v>
      </c>
      <c r="D26" s="40" t="s">
        <v>370</v>
      </c>
      <c r="E26" s="28">
        <v>969792.96</v>
      </c>
      <c r="F26" s="27" t="s">
        <v>11</v>
      </c>
      <c r="G26" s="27" t="s">
        <v>269</v>
      </c>
      <c r="H26" s="27" t="s">
        <v>274</v>
      </c>
      <c r="I26" s="40" t="s">
        <v>275</v>
      </c>
      <c r="J26" s="27" t="s">
        <v>15</v>
      </c>
    </row>
    <row r="27" spans="1:10" x14ac:dyDescent="0.3">
      <c r="A27" s="26">
        <f t="shared" si="0"/>
        <v>21</v>
      </c>
      <c r="B27" s="27" t="s">
        <v>371</v>
      </c>
      <c r="C27" s="27" t="s">
        <v>74</v>
      </c>
      <c r="D27" s="40" t="s">
        <v>372</v>
      </c>
      <c r="E27" s="28">
        <v>1030385.92</v>
      </c>
      <c r="F27" s="27" t="s">
        <v>11</v>
      </c>
      <c r="G27" s="27" t="s">
        <v>269</v>
      </c>
      <c r="H27" s="27" t="s">
        <v>274</v>
      </c>
      <c r="I27" s="40" t="s">
        <v>275</v>
      </c>
      <c r="J27" s="27" t="s">
        <v>15</v>
      </c>
    </row>
    <row r="28" spans="1:10" x14ac:dyDescent="0.3">
      <c r="A28" s="26">
        <f t="shared" si="0"/>
        <v>22</v>
      </c>
      <c r="B28" s="27" t="s">
        <v>324</v>
      </c>
      <c r="C28" s="27" t="s">
        <v>325</v>
      </c>
      <c r="D28" s="40" t="s">
        <v>326</v>
      </c>
      <c r="E28" s="28">
        <v>1262870.27</v>
      </c>
      <c r="F28" s="27" t="s">
        <v>11</v>
      </c>
      <c r="G28" s="27" t="s">
        <v>269</v>
      </c>
      <c r="H28" s="27" t="s">
        <v>274</v>
      </c>
      <c r="I28" s="40" t="s">
        <v>275</v>
      </c>
      <c r="J28" s="27" t="s">
        <v>15</v>
      </c>
    </row>
    <row r="29" spans="1:10" x14ac:dyDescent="0.3">
      <c r="A29" s="26">
        <f t="shared" si="0"/>
        <v>23</v>
      </c>
      <c r="B29" s="27" t="s">
        <v>81</v>
      </c>
      <c r="C29" s="27" t="s">
        <v>82</v>
      </c>
      <c r="D29" s="40" t="s">
        <v>83</v>
      </c>
      <c r="E29" s="28">
        <v>238.18</v>
      </c>
      <c r="F29" s="27" t="s">
        <v>11</v>
      </c>
      <c r="G29" s="27" t="s">
        <v>269</v>
      </c>
      <c r="H29" s="27" t="s">
        <v>27</v>
      </c>
      <c r="I29" s="40" t="s">
        <v>28</v>
      </c>
      <c r="J29" s="27" t="s">
        <v>15</v>
      </c>
    </row>
    <row r="30" spans="1:10" x14ac:dyDescent="0.3">
      <c r="A30" s="26">
        <f t="shared" si="0"/>
        <v>24</v>
      </c>
      <c r="B30" s="27" t="s">
        <v>167</v>
      </c>
      <c r="C30" s="27" t="s">
        <v>168</v>
      </c>
      <c r="D30" s="40" t="s">
        <v>169</v>
      </c>
      <c r="E30" s="28">
        <v>49.45</v>
      </c>
      <c r="F30" s="27" t="s">
        <v>11</v>
      </c>
      <c r="G30" s="27" t="s">
        <v>269</v>
      </c>
      <c r="H30" s="27" t="s">
        <v>68</v>
      </c>
      <c r="I30" s="40" t="s">
        <v>69</v>
      </c>
      <c r="J30" s="27" t="s">
        <v>15</v>
      </c>
    </row>
    <row r="31" spans="1:10" x14ac:dyDescent="0.3">
      <c r="A31" s="26">
        <f t="shared" si="0"/>
        <v>25</v>
      </c>
      <c r="B31" s="27" t="s">
        <v>96</v>
      </c>
      <c r="C31" s="27" t="s">
        <v>97</v>
      </c>
      <c r="D31" s="40" t="s">
        <v>98</v>
      </c>
      <c r="E31" s="28">
        <v>11.76</v>
      </c>
      <c r="F31" s="27" t="s">
        <v>11</v>
      </c>
      <c r="G31" s="27" t="s">
        <v>269</v>
      </c>
      <c r="H31" s="27" t="s">
        <v>27</v>
      </c>
      <c r="I31" s="40" t="s">
        <v>28</v>
      </c>
      <c r="J31" s="27" t="s">
        <v>15</v>
      </c>
    </row>
    <row r="32" spans="1:10" x14ac:dyDescent="0.3">
      <c r="A32" s="26">
        <f t="shared" si="0"/>
        <v>26</v>
      </c>
      <c r="B32" s="27" t="s">
        <v>167</v>
      </c>
      <c r="C32" s="27" t="s">
        <v>168</v>
      </c>
      <c r="D32" s="40" t="s">
        <v>169</v>
      </c>
      <c r="E32" s="28">
        <v>141.69999999999999</v>
      </c>
      <c r="F32" s="27" t="s">
        <v>11</v>
      </c>
      <c r="G32" s="27" t="s">
        <v>269</v>
      </c>
      <c r="H32" s="27" t="s">
        <v>119</v>
      </c>
      <c r="I32" s="40" t="s">
        <v>120</v>
      </c>
      <c r="J32" s="27" t="s">
        <v>15</v>
      </c>
    </row>
    <row r="33" spans="1:10" x14ac:dyDescent="0.3">
      <c r="A33" s="26">
        <f t="shared" si="0"/>
        <v>27</v>
      </c>
      <c r="B33" s="27" t="s">
        <v>301</v>
      </c>
      <c r="C33" s="27" t="s">
        <v>302</v>
      </c>
      <c r="D33" s="40" t="s">
        <v>303</v>
      </c>
      <c r="E33" s="28">
        <v>1292495.45</v>
      </c>
      <c r="F33" s="27" t="s">
        <v>11</v>
      </c>
      <c r="G33" s="27" t="s">
        <v>269</v>
      </c>
      <c r="H33" s="27" t="s">
        <v>274</v>
      </c>
      <c r="I33" s="40" t="s">
        <v>275</v>
      </c>
      <c r="J33" s="27" t="s">
        <v>15</v>
      </c>
    </row>
    <row r="34" spans="1:10" x14ac:dyDescent="0.3">
      <c r="A34" s="26">
        <f t="shared" si="0"/>
        <v>28</v>
      </c>
      <c r="B34" s="27" t="s">
        <v>313</v>
      </c>
      <c r="C34" s="27" t="s">
        <v>314</v>
      </c>
      <c r="D34" s="40" t="s">
        <v>315</v>
      </c>
      <c r="E34" s="28">
        <v>873341.37</v>
      </c>
      <c r="F34" s="27" t="s">
        <v>11</v>
      </c>
      <c r="G34" s="27" t="s">
        <v>269</v>
      </c>
      <c r="H34" s="27" t="s">
        <v>274</v>
      </c>
      <c r="I34" s="40" t="s">
        <v>275</v>
      </c>
      <c r="J34" s="27" t="s">
        <v>15</v>
      </c>
    </row>
    <row r="35" spans="1:10" ht="28.8" x14ac:dyDescent="0.3">
      <c r="A35" s="26">
        <f t="shared" si="0"/>
        <v>29</v>
      </c>
      <c r="B35" s="27" t="s">
        <v>279</v>
      </c>
      <c r="C35" s="27" t="s">
        <v>280</v>
      </c>
      <c r="D35" s="40" t="s">
        <v>281</v>
      </c>
      <c r="E35" s="28">
        <v>24.78</v>
      </c>
      <c r="F35" s="27" t="s">
        <v>11</v>
      </c>
      <c r="G35" s="27" t="s">
        <v>269</v>
      </c>
      <c r="H35" s="27" t="s">
        <v>102</v>
      </c>
      <c r="I35" s="40" t="s">
        <v>103</v>
      </c>
      <c r="J35" s="27" t="s">
        <v>15</v>
      </c>
    </row>
    <row r="36" spans="1:10" x14ac:dyDescent="0.3">
      <c r="A36" s="26">
        <f t="shared" si="0"/>
        <v>30</v>
      </c>
      <c r="B36" s="40" t="s">
        <v>279</v>
      </c>
      <c r="C36" s="27" t="s">
        <v>280</v>
      </c>
      <c r="D36" s="40" t="s">
        <v>281</v>
      </c>
      <c r="E36" s="28">
        <v>6.54</v>
      </c>
      <c r="F36" s="27" t="s">
        <v>11</v>
      </c>
      <c r="G36" s="27" t="s">
        <v>269</v>
      </c>
      <c r="H36" s="27" t="s">
        <v>119</v>
      </c>
      <c r="I36" s="40" t="s">
        <v>120</v>
      </c>
      <c r="J36" s="27" t="s">
        <v>15</v>
      </c>
    </row>
    <row r="37" spans="1:10" x14ac:dyDescent="0.3">
      <c r="A37" s="26">
        <f t="shared" si="0"/>
        <v>31</v>
      </c>
      <c r="B37" s="40" t="s">
        <v>282</v>
      </c>
      <c r="C37" s="27" t="s">
        <v>283</v>
      </c>
      <c r="D37" s="40" t="s">
        <v>284</v>
      </c>
      <c r="E37" s="28">
        <v>1199</v>
      </c>
      <c r="F37" s="27" t="s">
        <v>11</v>
      </c>
      <c r="G37" s="27" t="s">
        <v>269</v>
      </c>
      <c r="H37" s="27" t="s">
        <v>220</v>
      </c>
      <c r="I37" s="40" t="s">
        <v>221</v>
      </c>
      <c r="J37" s="27" t="s">
        <v>15</v>
      </c>
    </row>
    <row r="38" spans="1:10" x14ac:dyDescent="0.3">
      <c r="A38" s="26">
        <f t="shared" si="0"/>
        <v>32</v>
      </c>
      <c r="B38" s="40" t="s">
        <v>285</v>
      </c>
      <c r="C38" s="27" t="s">
        <v>286</v>
      </c>
      <c r="D38" s="40" t="s">
        <v>287</v>
      </c>
      <c r="E38" s="28">
        <v>92.04</v>
      </c>
      <c r="F38" s="27" t="s">
        <v>11</v>
      </c>
      <c r="G38" s="27" t="s">
        <v>269</v>
      </c>
      <c r="H38" s="27" t="s">
        <v>195</v>
      </c>
      <c r="I38" s="40" t="s">
        <v>196</v>
      </c>
      <c r="J38" s="27" t="s">
        <v>15</v>
      </c>
    </row>
    <row r="39" spans="1:10" x14ac:dyDescent="0.3">
      <c r="A39" s="26">
        <f t="shared" si="0"/>
        <v>33</v>
      </c>
      <c r="B39" s="40" t="s">
        <v>236</v>
      </c>
      <c r="C39" s="27" t="s">
        <v>237</v>
      </c>
      <c r="D39" s="40" t="s">
        <v>238</v>
      </c>
      <c r="E39" s="28">
        <v>250.38</v>
      </c>
      <c r="F39" s="27" t="s">
        <v>11</v>
      </c>
      <c r="G39" s="27" t="s">
        <v>269</v>
      </c>
      <c r="H39" s="27" t="s">
        <v>119</v>
      </c>
      <c r="I39" s="40" t="s">
        <v>120</v>
      </c>
      <c r="J39" s="27" t="s">
        <v>15</v>
      </c>
    </row>
    <row r="40" spans="1:10" x14ac:dyDescent="0.3">
      <c r="A40" s="26">
        <f t="shared" si="0"/>
        <v>34</v>
      </c>
      <c r="B40" s="40" t="s">
        <v>192</v>
      </c>
      <c r="C40" s="27" t="s">
        <v>193</v>
      </c>
      <c r="D40" s="40" t="s">
        <v>194</v>
      </c>
      <c r="E40" s="28">
        <v>37.5</v>
      </c>
      <c r="F40" s="27" t="s">
        <v>11</v>
      </c>
      <c r="G40" s="27" t="s">
        <v>269</v>
      </c>
      <c r="H40" s="27" t="s">
        <v>195</v>
      </c>
      <c r="I40" s="40" t="s">
        <v>196</v>
      </c>
      <c r="J40" s="27" t="s">
        <v>15</v>
      </c>
    </row>
    <row r="41" spans="1:10" x14ac:dyDescent="0.3">
      <c r="A41" s="26">
        <f t="shared" si="0"/>
        <v>35</v>
      </c>
      <c r="B41" s="40" t="s">
        <v>178</v>
      </c>
      <c r="C41" s="27" t="s">
        <v>155</v>
      </c>
      <c r="D41" s="40" t="s">
        <v>179</v>
      </c>
      <c r="E41" s="28">
        <v>62.5</v>
      </c>
      <c r="F41" s="27" t="s">
        <v>11</v>
      </c>
      <c r="G41" s="27" t="s">
        <v>269</v>
      </c>
      <c r="H41" s="27" t="s">
        <v>52</v>
      </c>
      <c r="I41" s="40" t="s">
        <v>53</v>
      </c>
      <c r="J41" s="27" t="s">
        <v>15</v>
      </c>
    </row>
    <row r="42" spans="1:10" x14ac:dyDescent="0.3">
      <c r="A42" s="26">
        <f t="shared" si="0"/>
        <v>36</v>
      </c>
      <c r="B42" s="40" t="s">
        <v>288</v>
      </c>
      <c r="C42" s="27" t="s">
        <v>289</v>
      </c>
      <c r="D42" s="40" t="s">
        <v>290</v>
      </c>
      <c r="E42" s="28">
        <v>66292.39</v>
      </c>
      <c r="F42" s="27" t="s">
        <v>11</v>
      </c>
      <c r="G42" s="27" t="s">
        <v>269</v>
      </c>
      <c r="H42" s="27" t="s">
        <v>52</v>
      </c>
      <c r="I42" s="40" t="s">
        <v>53</v>
      </c>
      <c r="J42" s="27" t="s">
        <v>15</v>
      </c>
    </row>
    <row r="43" spans="1:10" ht="28.8" x14ac:dyDescent="0.3">
      <c r="A43" s="26">
        <f t="shared" si="0"/>
        <v>37</v>
      </c>
      <c r="B43" s="40" t="s">
        <v>291</v>
      </c>
      <c r="C43" s="27" t="s">
        <v>292</v>
      </c>
      <c r="D43" s="40" t="s">
        <v>293</v>
      </c>
      <c r="E43" s="28">
        <v>70532</v>
      </c>
      <c r="F43" s="27" t="s">
        <v>11</v>
      </c>
      <c r="G43" s="27" t="s">
        <v>269</v>
      </c>
      <c r="H43" s="27" t="s">
        <v>52</v>
      </c>
      <c r="I43" s="40" t="s">
        <v>53</v>
      </c>
      <c r="J43" s="27" t="s">
        <v>15</v>
      </c>
    </row>
    <row r="44" spans="1:10" x14ac:dyDescent="0.3">
      <c r="A44" s="26">
        <f t="shared" si="0"/>
        <v>38</v>
      </c>
      <c r="B44" s="40"/>
      <c r="C44" s="27"/>
      <c r="D44" s="40"/>
      <c r="E44" s="28">
        <v>168</v>
      </c>
      <c r="F44" s="27" t="s">
        <v>11</v>
      </c>
      <c r="G44" s="27" t="s">
        <v>269</v>
      </c>
      <c r="H44" s="27" t="s">
        <v>29</v>
      </c>
      <c r="I44" s="40" t="s">
        <v>30</v>
      </c>
      <c r="J44" s="27" t="s">
        <v>15</v>
      </c>
    </row>
    <row r="45" spans="1:10" ht="28.8" x14ac:dyDescent="0.3">
      <c r="A45" s="26">
        <f t="shared" si="0"/>
        <v>39</v>
      </c>
      <c r="B45" s="40" t="s">
        <v>183</v>
      </c>
      <c r="C45" s="27" t="s">
        <v>184</v>
      </c>
      <c r="D45" s="40" t="s">
        <v>185</v>
      </c>
      <c r="E45" s="28">
        <v>1.71</v>
      </c>
      <c r="F45" s="27" t="s">
        <v>11</v>
      </c>
      <c r="G45" s="27" t="s">
        <v>269</v>
      </c>
      <c r="H45" s="27" t="s">
        <v>102</v>
      </c>
      <c r="I45" s="40" t="s">
        <v>103</v>
      </c>
      <c r="J45" s="27" t="s">
        <v>15</v>
      </c>
    </row>
    <row r="46" spans="1:10" x14ac:dyDescent="0.3">
      <c r="A46" s="26">
        <f t="shared" si="0"/>
        <v>40</v>
      </c>
      <c r="B46" s="40" t="s">
        <v>294</v>
      </c>
      <c r="C46" s="27" t="s">
        <v>295</v>
      </c>
      <c r="D46" s="40" t="s">
        <v>296</v>
      </c>
      <c r="E46" s="28">
        <v>783.08</v>
      </c>
      <c r="F46" s="27" t="s">
        <v>11</v>
      </c>
      <c r="G46" s="27" t="s">
        <v>269</v>
      </c>
      <c r="H46" s="27" t="s">
        <v>76</v>
      </c>
      <c r="I46" s="40" t="s">
        <v>77</v>
      </c>
      <c r="J46" s="27" t="s">
        <v>15</v>
      </c>
    </row>
    <row r="47" spans="1:10" ht="28.8" x14ac:dyDescent="0.3">
      <c r="A47" s="26">
        <f t="shared" si="0"/>
        <v>41</v>
      </c>
      <c r="B47" s="40" t="s">
        <v>178</v>
      </c>
      <c r="C47" s="27" t="s">
        <v>155</v>
      </c>
      <c r="D47" s="40" t="s">
        <v>179</v>
      </c>
      <c r="E47" s="28">
        <v>9.1999999999999993</v>
      </c>
      <c r="F47" s="27" t="s">
        <v>11</v>
      </c>
      <c r="G47" s="27" t="s">
        <v>269</v>
      </c>
      <c r="H47" s="27" t="s">
        <v>102</v>
      </c>
      <c r="I47" s="40" t="s">
        <v>103</v>
      </c>
      <c r="J47" s="27" t="s">
        <v>15</v>
      </c>
    </row>
    <row r="48" spans="1:10" ht="28.8" x14ac:dyDescent="0.3">
      <c r="A48" s="26">
        <f t="shared" si="0"/>
        <v>42</v>
      </c>
      <c r="B48" s="40" t="s">
        <v>297</v>
      </c>
      <c r="C48" s="27" t="s">
        <v>298</v>
      </c>
      <c r="D48" s="40" t="s">
        <v>299</v>
      </c>
      <c r="E48" s="28">
        <v>48.8</v>
      </c>
      <c r="F48" s="27" t="s">
        <v>11</v>
      </c>
      <c r="G48" s="27" t="s">
        <v>269</v>
      </c>
      <c r="H48" s="27" t="s">
        <v>102</v>
      </c>
      <c r="I48" s="40" t="s">
        <v>103</v>
      </c>
      <c r="J48" s="27" t="s">
        <v>15</v>
      </c>
    </row>
    <row r="49" spans="1:10" x14ac:dyDescent="0.3">
      <c r="A49" s="26">
        <f t="shared" si="0"/>
        <v>43</v>
      </c>
      <c r="B49" s="40" t="s">
        <v>78</v>
      </c>
      <c r="C49" s="27" t="s">
        <v>79</v>
      </c>
      <c r="D49" s="40" t="s">
        <v>80</v>
      </c>
      <c r="E49" s="28">
        <v>1275.9100000000001</v>
      </c>
      <c r="F49" s="27" t="s">
        <v>11</v>
      </c>
      <c r="G49" s="27" t="s">
        <v>269</v>
      </c>
      <c r="H49" s="27" t="s">
        <v>44</v>
      </c>
      <c r="I49" s="40" t="s">
        <v>45</v>
      </c>
      <c r="J49" s="27" t="s">
        <v>15</v>
      </c>
    </row>
    <row r="50" spans="1:10" x14ac:dyDescent="0.3">
      <c r="A50" s="26">
        <f t="shared" si="0"/>
        <v>44</v>
      </c>
      <c r="B50" s="40" t="s">
        <v>46</v>
      </c>
      <c r="C50" s="27" t="s">
        <v>47</v>
      </c>
      <c r="D50" s="40" t="s">
        <v>48</v>
      </c>
      <c r="E50" s="28">
        <v>654.05999999999995</v>
      </c>
      <c r="F50" s="27" t="s">
        <v>11</v>
      </c>
      <c r="G50" s="27" t="s">
        <v>269</v>
      </c>
      <c r="H50" s="27" t="s">
        <v>27</v>
      </c>
      <c r="I50" s="40" t="s">
        <v>28</v>
      </c>
      <c r="J50" s="27" t="s">
        <v>15</v>
      </c>
    </row>
    <row r="51" spans="1:10" x14ac:dyDescent="0.3">
      <c r="A51" s="26">
        <f t="shared" si="0"/>
        <v>45</v>
      </c>
      <c r="B51" s="40" t="s">
        <v>49</v>
      </c>
      <c r="C51" s="27" t="s">
        <v>50</v>
      </c>
      <c r="D51" s="40" t="s">
        <v>51</v>
      </c>
      <c r="E51" s="28">
        <v>25</v>
      </c>
      <c r="F51" s="27" t="s">
        <v>11</v>
      </c>
      <c r="G51" s="27" t="s">
        <v>269</v>
      </c>
      <c r="H51" s="27" t="s">
        <v>27</v>
      </c>
      <c r="I51" s="40" t="s">
        <v>28</v>
      </c>
      <c r="J51" s="27" t="s">
        <v>15</v>
      </c>
    </row>
    <row r="52" spans="1:10" x14ac:dyDescent="0.3">
      <c r="A52" s="26">
        <f t="shared" si="0"/>
        <v>46</v>
      </c>
      <c r="B52" s="40" t="s">
        <v>49</v>
      </c>
      <c r="C52" s="27" t="s">
        <v>50</v>
      </c>
      <c r="D52" s="40" t="s">
        <v>51</v>
      </c>
      <c r="E52" s="28">
        <v>86.8</v>
      </c>
      <c r="F52" s="27" t="s">
        <v>11</v>
      </c>
      <c r="G52" s="27" t="s">
        <v>269</v>
      </c>
      <c r="H52" s="27" t="s">
        <v>52</v>
      </c>
      <c r="I52" s="40" t="s">
        <v>53</v>
      </c>
      <c r="J52" s="27" t="s">
        <v>15</v>
      </c>
    </row>
    <row r="53" spans="1:10" x14ac:dyDescent="0.3">
      <c r="A53" s="26">
        <f t="shared" si="0"/>
        <v>47</v>
      </c>
      <c r="B53" s="40" t="s">
        <v>73</v>
      </c>
      <c r="C53" s="27" t="s">
        <v>74</v>
      </c>
      <c r="D53" s="40" t="s">
        <v>75</v>
      </c>
      <c r="E53" s="28">
        <v>121.76</v>
      </c>
      <c r="F53" s="27" t="s">
        <v>11</v>
      </c>
      <c r="G53" s="27" t="s">
        <v>269</v>
      </c>
      <c r="H53" s="27" t="s">
        <v>76</v>
      </c>
      <c r="I53" s="40" t="s">
        <v>77</v>
      </c>
      <c r="J53" s="27" t="s">
        <v>15</v>
      </c>
    </row>
    <row r="54" spans="1:10" ht="28.8" x14ac:dyDescent="0.3">
      <c r="A54" s="26">
        <f t="shared" si="0"/>
        <v>48</v>
      </c>
      <c r="B54" s="40" t="s">
        <v>84</v>
      </c>
      <c r="C54" s="27" t="s">
        <v>85</v>
      </c>
      <c r="D54" s="40" t="s">
        <v>86</v>
      </c>
      <c r="E54" s="28">
        <v>461.88</v>
      </c>
      <c r="F54" s="27" t="s">
        <v>11</v>
      </c>
      <c r="G54" s="27" t="s">
        <v>269</v>
      </c>
      <c r="H54" s="27" t="s">
        <v>20</v>
      </c>
      <c r="I54" s="40" t="s">
        <v>21</v>
      </c>
      <c r="J54" s="27" t="s">
        <v>15</v>
      </c>
    </row>
    <row r="55" spans="1:10" x14ac:dyDescent="0.3">
      <c r="A55" s="26">
        <f t="shared" si="0"/>
        <v>49</v>
      </c>
      <c r="B55" s="40" t="s">
        <v>316</v>
      </c>
      <c r="C55" s="27" t="s">
        <v>317</v>
      </c>
      <c r="D55" s="40" t="s">
        <v>318</v>
      </c>
      <c r="E55" s="28">
        <v>71985.38</v>
      </c>
      <c r="F55" s="27" t="s">
        <v>11</v>
      </c>
      <c r="G55" s="27" t="s">
        <v>269</v>
      </c>
      <c r="H55" s="27" t="s">
        <v>52</v>
      </c>
      <c r="I55" s="40" t="s">
        <v>53</v>
      </c>
      <c r="J55" s="27" t="s">
        <v>15</v>
      </c>
    </row>
    <row r="56" spans="1:10" x14ac:dyDescent="0.3">
      <c r="A56" s="26">
        <f t="shared" si="0"/>
        <v>50</v>
      </c>
      <c r="B56" s="40" t="s">
        <v>327</v>
      </c>
      <c r="C56" s="27" t="s">
        <v>328</v>
      </c>
      <c r="D56" s="40" t="s">
        <v>329</v>
      </c>
      <c r="E56" s="28">
        <v>23650</v>
      </c>
      <c r="F56" s="27" t="s">
        <v>11</v>
      </c>
      <c r="G56" s="27" t="s">
        <v>269</v>
      </c>
      <c r="H56" s="27" t="s">
        <v>52</v>
      </c>
      <c r="I56" s="40" t="s">
        <v>53</v>
      </c>
      <c r="J56" s="27" t="s">
        <v>15</v>
      </c>
    </row>
    <row r="57" spans="1:10" x14ac:dyDescent="0.3">
      <c r="A57" s="26">
        <f t="shared" si="0"/>
        <v>51</v>
      </c>
      <c r="B57" s="40" t="s">
        <v>330</v>
      </c>
      <c r="C57" s="27"/>
      <c r="D57" s="40"/>
      <c r="E57" s="28">
        <v>6.9</v>
      </c>
      <c r="F57" s="27" t="s">
        <v>11</v>
      </c>
      <c r="G57" s="27" t="s">
        <v>269</v>
      </c>
      <c r="H57" s="27" t="s">
        <v>27</v>
      </c>
      <c r="I57" s="40" t="s">
        <v>28</v>
      </c>
      <c r="J57" s="27" t="s">
        <v>15</v>
      </c>
    </row>
    <row r="58" spans="1:10" x14ac:dyDescent="0.3">
      <c r="A58" s="26">
        <f t="shared" si="0"/>
        <v>52</v>
      </c>
      <c r="B58" s="40" t="s">
        <v>331</v>
      </c>
      <c r="C58" s="27"/>
      <c r="D58" s="40"/>
      <c r="E58" s="28">
        <v>9</v>
      </c>
      <c r="F58" s="27" t="s">
        <v>11</v>
      </c>
      <c r="G58" s="27" t="s">
        <v>269</v>
      </c>
      <c r="H58" s="27" t="s">
        <v>27</v>
      </c>
      <c r="I58" s="40" t="s">
        <v>28</v>
      </c>
      <c r="J58" s="27" t="s">
        <v>15</v>
      </c>
    </row>
    <row r="59" spans="1:10" x14ac:dyDescent="0.3">
      <c r="A59" s="26">
        <f t="shared" si="0"/>
        <v>53</v>
      </c>
      <c r="B59" s="40" t="s">
        <v>332</v>
      </c>
      <c r="C59" s="27"/>
      <c r="D59" s="40"/>
      <c r="E59" s="28">
        <v>8.3000000000000007</v>
      </c>
      <c r="F59" s="27" t="s">
        <v>11</v>
      </c>
      <c r="G59" s="27" t="s">
        <v>269</v>
      </c>
      <c r="H59" s="27" t="s">
        <v>27</v>
      </c>
      <c r="I59" s="40" t="s">
        <v>28</v>
      </c>
      <c r="J59" s="27" t="s">
        <v>15</v>
      </c>
    </row>
    <row r="60" spans="1:10" x14ac:dyDescent="0.3">
      <c r="A60" s="26">
        <f t="shared" si="0"/>
        <v>54</v>
      </c>
      <c r="B60" s="40" t="s">
        <v>333</v>
      </c>
      <c r="C60" s="27"/>
      <c r="D60" s="40"/>
      <c r="E60" s="28">
        <v>5.6</v>
      </c>
      <c r="F60" s="27" t="s">
        <v>11</v>
      </c>
      <c r="G60" s="27" t="s">
        <v>269</v>
      </c>
      <c r="H60" s="27" t="s">
        <v>27</v>
      </c>
      <c r="I60" s="40" t="s">
        <v>28</v>
      </c>
      <c r="J60" s="27" t="s">
        <v>15</v>
      </c>
    </row>
    <row r="61" spans="1:10" x14ac:dyDescent="0.3">
      <c r="A61" s="26">
        <f t="shared" si="0"/>
        <v>55</v>
      </c>
      <c r="B61" s="40" t="s">
        <v>334</v>
      </c>
      <c r="C61" s="27" t="s">
        <v>335</v>
      </c>
      <c r="D61" s="40" t="s">
        <v>336</v>
      </c>
      <c r="E61" s="28">
        <v>8077.5</v>
      </c>
      <c r="F61" s="27" t="s">
        <v>11</v>
      </c>
      <c r="G61" s="27" t="s">
        <v>269</v>
      </c>
      <c r="H61" s="27" t="s">
        <v>52</v>
      </c>
      <c r="I61" s="40" t="s">
        <v>53</v>
      </c>
      <c r="J61" s="27" t="s">
        <v>15</v>
      </c>
    </row>
    <row r="62" spans="1:10" x14ac:dyDescent="0.3">
      <c r="A62" s="26">
        <f t="shared" si="0"/>
        <v>56</v>
      </c>
      <c r="B62" s="40" t="s">
        <v>93</v>
      </c>
      <c r="C62" s="27" t="s">
        <v>94</v>
      </c>
      <c r="D62" s="40" t="s">
        <v>95</v>
      </c>
      <c r="E62" s="28">
        <v>1.66</v>
      </c>
      <c r="F62" s="27" t="s">
        <v>11</v>
      </c>
      <c r="G62" s="27" t="s">
        <v>269</v>
      </c>
      <c r="H62" s="27" t="s">
        <v>34</v>
      </c>
      <c r="I62" s="40" t="s">
        <v>35</v>
      </c>
      <c r="J62" s="27" t="s">
        <v>15</v>
      </c>
    </row>
    <row r="63" spans="1:10" x14ac:dyDescent="0.3">
      <c r="A63" s="26">
        <f t="shared" si="0"/>
        <v>57</v>
      </c>
      <c r="B63" s="40" t="s">
        <v>337</v>
      </c>
      <c r="C63" s="27" t="s">
        <v>338</v>
      </c>
      <c r="D63" s="40" t="s">
        <v>339</v>
      </c>
      <c r="E63" s="28">
        <v>17.899999999999999</v>
      </c>
      <c r="F63" s="27" t="s">
        <v>11</v>
      </c>
      <c r="G63" s="27" t="s">
        <v>269</v>
      </c>
      <c r="H63" s="27" t="s">
        <v>27</v>
      </c>
      <c r="I63" s="40" t="s">
        <v>28</v>
      </c>
      <c r="J63" s="27" t="s">
        <v>15</v>
      </c>
    </row>
    <row r="64" spans="1:10" x14ac:dyDescent="0.3">
      <c r="A64" s="26">
        <f t="shared" si="0"/>
        <v>58</v>
      </c>
      <c r="B64" s="40" t="s">
        <v>340</v>
      </c>
      <c r="C64" s="27" t="s">
        <v>341</v>
      </c>
      <c r="D64" s="40" t="s">
        <v>342</v>
      </c>
      <c r="E64" s="28">
        <v>557.46</v>
      </c>
      <c r="F64" s="27" t="s">
        <v>11</v>
      </c>
      <c r="G64" s="27" t="s">
        <v>269</v>
      </c>
      <c r="H64" s="27" t="s">
        <v>343</v>
      </c>
      <c r="I64" s="40" t="s">
        <v>344</v>
      </c>
      <c r="J64" s="27" t="s">
        <v>15</v>
      </c>
    </row>
    <row r="65" spans="1:10" x14ac:dyDescent="0.3">
      <c r="A65" s="26">
        <f t="shared" si="0"/>
        <v>59</v>
      </c>
      <c r="B65" s="40" t="s">
        <v>345</v>
      </c>
      <c r="C65" s="27" t="s">
        <v>346</v>
      </c>
      <c r="D65" s="40" t="s">
        <v>347</v>
      </c>
      <c r="E65" s="28">
        <v>6400</v>
      </c>
      <c r="F65" s="27" t="s">
        <v>11</v>
      </c>
      <c r="G65" s="27" t="s">
        <v>269</v>
      </c>
      <c r="H65" s="27" t="s">
        <v>39</v>
      </c>
      <c r="I65" s="40" t="s">
        <v>40</v>
      </c>
      <c r="J65" s="27" t="s">
        <v>15</v>
      </c>
    </row>
    <row r="66" spans="1:10" x14ac:dyDescent="0.3">
      <c r="A66" s="26">
        <f t="shared" si="0"/>
        <v>60</v>
      </c>
      <c r="B66" s="40"/>
      <c r="C66" s="27"/>
      <c r="D66" s="40"/>
      <c r="E66" s="28">
        <v>64665.19</v>
      </c>
      <c r="F66" s="27" t="s">
        <v>11</v>
      </c>
      <c r="G66" s="27" t="s">
        <v>269</v>
      </c>
      <c r="H66" s="27" t="s">
        <v>195</v>
      </c>
      <c r="I66" s="40" t="s">
        <v>196</v>
      </c>
      <c r="J66" s="27" t="s">
        <v>15</v>
      </c>
    </row>
    <row r="67" spans="1:10" x14ac:dyDescent="0.3">
      <c r="A67" s="26">
        <f t="shared" si="0"/>
        <v>61</v>
      </c>
      <c r="B67" s="40" t="s">
        <v>348</v>
      </c>
      <c r="C67" s="27"/>
      <c r="D67" s="40"/>
      <c r="E67" s="28">
        <v>8.4</v>
      </c>
      <c r="F67" s="27" t="s">
        <v>11</v>
      </c>
      <c r="G67" s="27" t="s">
        <v>269</v>
      </c>
      <c r="H67" s="27" t="s">
        <v>27</v>
      </c>
      <c r="I67" s="40" t="s">
        <v>28</v>
      </c>
      <c r="J67" s="27" t="s">
        <v>15</v>
      </c>
    </row>
    <row r="68" spans="1:10" x14ac:dyDescent="0.3">
      <c r="A68" s="26">
        <f t="shared" si="0"/>
        <v>62</v>
      </c>
      <c r="B68" s="40" t="s">
        <v>349</v>
      </c>
      <c r="C68" s="27"/>
      <c r="D68" s="40"/>
      <c r="E68" s="28">
        <v>5.8</v>
      </c>
      <c r="F68" s="27" t="s">
        <v>11</v>
      </c>
      <c r="G68" s="27" t="s">
        <v>269</v>
      </c>
      <c r="H68" s="27" t="s">
        <v>27</v>
      </c>
      <c r="I68" s="40" t="s">
        <v>28</v>
      </c>
      <c r="J68" s="27" t="s">
        <v>15</v>
      </c>
    </row>
    <row r="69" spans="1:10" ht="28.8" x14ac:dyDescent="0.3">
      <c r="A69" s="26">
        <f t="shared" si="0"/>
        <v>63</v>
      </c>
      <c r="B69" s="40" t="s">
        <v>350</v>
      </c>
      <c r="C69" s="27" t="s">
        <v>351</v>
      </c>
      <c r="D69" s="40" t="s">
        <v>352</v>
      </c>
      <c r="E69" s="28">
        <v>3.49</v>
      </c>
      <c r="F69" s="27" t="s">
        <v>11</v>
      </c>
      <c r="G69" s="27" t="s">
        <v>269</v>
      </c>
      <c r="H69" s="27" t="s">
        <v>102</v>
      </c>
      <c r="I69" s="40" t="s">
        <v>103</v>
      </c>
      <c r="J69" s="27" t="s">
        <v>15</v>
      </c>
    </row>
    <row r="70" spans="1:10" ht="28.8" x14ac:dyDescent="0.3">
      <c r="A70" s="26">
        <f t="shared" si="0"/>
        <v>64</v>
      </c>
      <c r="B70" s="40" t="s">
        <v>353</v>
      </c>
      <c r="C70" s="27" t="s">
        <v>354</v>
      </c>
      <c r="D70" s="40" t="s">
        <v>355</v>
      </c>
      <c r="E70" s="28">
        <v>1404</v>
      </c>
      <c r="F70" s="27" t="s">
        <v>11</v>
      </c>
      <c r="G70" s="27" t="s">
        <v>269</v>
      </c>
      <c r="H70" s="27" t="s">
        <v>220</v>
      </c>
      <c r="I70" s="40" t="s">
        <v>221</v>
      </c>
      <c r="J70" s="27" t="s">
        <v>15</v>
      </c>
    </row>
    <row r="71" spans="1:10" x14ac:dyDescent="0.3">
      <c r="A71" s="26">
        <f t="shared" ref="A71:A85" si="1">ROW(A65)</f>
        <v>65</v>
      </c>
      <c r="B71" s="40" t="s">
        <v>115</v>
      </c>
      <c r="C71" s="27"/>
      <c r="D71" s="40"/>
      <c r="E71" s="28">
        <v>250</v>
      </c>
      <c r="F71" s="27" t="s">
        <v>11</v>
      </c>
      <c r="G71" s="27" t="s">
        <v>269</v>
      </c>
      <c r="H71" s="27" t="s">
        <v>68</v>
      </c>
      <c r="I71" s="40" t="s">
        <v>69</v>
      </c>
      <c r="J71" s="27" t="s">
        <v>15</v>
      </c>
    </row>
    <row r="72" spans="1:10" x14ac:dyDescent="0.3">
      <c r="A72" s="26">
        <f t="shared" si="1"/>
        <v>66</v>
      </c>
      <c r="B72" s="40" t="s">
        <v>356</v>
      </c>
      <c r="C72" s="27" t="s">
        <v>357</v>
      </c>
      <c r="D72" s="40" t="s">
        <v>358</v>
      </c>
      <c r="E72" s="28">
        <v>450.5</v>
      </c>
      <c r="F72" s="27" t="s">
        <v>11</v>
      </c>
      <c r="G72" s="27" t="s">
        <v>269</v>
      </c>
      <c r="H72" s="27" t="s">
        <v>195</v>
      </c>
      <c r="I72" s="40" t="s">
        <v>196</v>
      </c>
      <c r="J72" s="27" t="s">
        <v>15</v>
      </c>
    </row>
    <row r="73" spans="1:10" x14ac:dyDescent="0.3">
      <c r="A73" s="26">
        <f t="shared" si="1"/>
        <v>67</v>
      </c>
      <c r="B73" s="40" t="s">
        <v>211</v>
      </c>
      <c r="C73" s="27" t="s">
        <v>212</v>
      </c>
      <c r="D73" s="40" t="s">
        <v>213</v>
      </c>
      <c r="E73" s="28">
        <v>902.64</v>
      </c>
      <c r="F73" s="27" t="s">
        <v>11</v>
      </c>
      <c r="G73" s="27" t="s">
        <v>269</v>
      </c>
      <c r="H73" s="27" t="s">
        <v>68</v>
      </c>
      <c r="I73" s="40" t="s">
        <v>69</v>
      </c>
      <c r="J73" s="27" t="s">
        <v>15</v>
      </c>
    </row>
    <row r="74" spans="1:10" ht="28.8" x14ac:dyDescent="0.3">
      <c r="A74" s="26">
        <f t="shared" si="1"/>
        <v>68</v>
      </c>
      <c r="B74" s="40" t="s">
        <v>54</v>
      </c>
      <c r="C74" s="27" t="s">
        <v>55</v>
      </c>
      <c r="D74" s="40" t="s">
        <v>56</v>
      </c>
      <c r="E74" s="28">
        <v>246.25</v>
      </c>
      <c r="F74" s="27" t="s">
        <v>11</v>
      </c>
      <c r="G74" s="27" t="s">
        <v>269</v>
      </c>
      <c r="H74" s="27" t="s">
        <v>57</v>
      </c>
      <c r="I74" s="40" t="s">
        <v>58</v>
      </c>
      <c r="J74" s="27" t="s">
        <v>15</v>
      </c>
    </row>
    <row r="75" spans="1:10" ht="28.8" x14ac:dyDescent="0.3">
      <c r="A75" s="26">
        <f t="shared" si="1"/>
        <v>69</v>
      </c>
      <c r="B75" s="40" t="s">
        <v>178</v>
      </c>
      <c r="C75" s="27" t="s">
        <v>155</v>
      </c>
      <c r="D75" s="40" t="s">
        <v>179</v>
      </c>
      <c r="E75" s="28">
        <v>950.64</v>
      </c>
      <c r="F75" s="27" t="s">
        <v>11</v>
      </c>
      <c r="G75" s="27" t="s">
        <v>269</v>
      </c>
      <c r="H75" s="27" t="s">
        <v>102</v>
      </c>
      <c r="I75" s="40" t="s">
        <v>103</v>
      </c>
      <c r="J75" s="27" t="s">
        <v>15</v>
      </c>
    </row>
    <row r="76" spans="1:10" x14ac:dyDescent="0.3">
      <c r="A76" s="26">
        <f t="shared" si="1"/>
        <v>70</v>
      </c>
      <c r="B76" s="40" t="s">
        <v>36</v>
      </c>
      <c r="C76" s="27" t="s">
        <v>37</v>
      </c>
      <c r="D76" s="40" t="s">
        <v>38</v>
      </c>
      <c r="E76" s="28">
        <v>1375</v>
      </c>
      <c r="F76" s="27" t="s">
        <v>11</v>
      </c>
      <c r="G76" s="27" t="s">
        <v>269</v>
      </c>
      <c r="H76" s="27" t="s">
        <v>39</v>
      </c>
      <c r="I76" s="40" t="s">
        <v>40</v>
      </c>
      <c r="J76" s="27" t="s">
        <v>15</v>
      </c>
    </row>
    <row r="77" spans="1:10" ht="28.8" x14ac:dyDescent="0.3">
      <c r="A77" s="26">
        <f t="shared" si="1"/>
        <v>71</v>
      </c>
      <c r="B77" s="40" t="s">
        <v>359</v>
      </c>
      <c r="C77" s="27" t="s">
        <v>360</v>
      </c>
      <c r="D77" s="40" t="s">
        <v>361</v>
      </c>
      <c r="E77" s="28">
        <v>8.23</v>
      </c>
      <c r="F77" s="27" t="s">
        <v>11</v>
      </c>
      <c r="G77" s="27" t="s">
        <v>269</v>
      </c>
      <c r="H77" s="27" t="s">
        <v>102</v>
      </c>
      <c r="I77" s="40" t="s">
        <v>103</v>
      </c>
      <c r="J77" s="27" t="s">
        <v>15</v>
      </c>
    </row>
    <row r="78" spans="1:10" x14ac:dyDescent="0.3">
      <c r="A78" s="26">
        <f t="shared" si="1"/>
        <v>72</v>
      </c>
      <c r="B78" s="40" t="s">
        <v>31</v>
      </c>
      <c r="C78" s="27" t="s">
        <v>32</v>
      </c>
      <c r="D78" s="40" t="s">
        <v>33</v>
      </c>
      <c r="E78" s="28">
        <v>72.900000000000006</v>
      </c>
      <c r="F78" s="27" t="s">
        <v>11</v>
      </c>
      <c r="G78" s="27" t="s">
        <v>269</v>
      </c>
      <c r="H78" s="27" t="s">
        <v>34</v>
      </c>
      <c r="I78" s="40" t="s">
        <v>35</v>
      </c>
      <c r="J78" s="27" t="s">
        <v>15</v>
      </c>
    </row>
    <row r="79" spans="1:10" x14ac:dyDescent="0.3">
      <c r="A79" s="26">
        <f t="shared" si="1"/>
        <v>73</v>
      </c>
      <c r="B79" s="40" t="s">
        <v>230</v>
      </c>
      <c r="C79" s="27" t="s">
        <v>231</v>
      </c>
      <c r="D79" s="40" t="s">
        <v>232</v>
      </c>
      <c r="E79" s="28">
        <v>1000</v>
      </c>
      <c r="F79" s="27" t="s">
        <v>11</v>
      </c>
      <c r="G79" s="27" t="s">
        <v>269</v>
      </c>
      <c r="H79" s="27" t="s">
        <v>68</v>
      </c>
      <c r="I79" s="40" t="s">
        <v>69</v>
      </c>
      <c r="J79" s="27" t="s">
        <v>15</v>
      </c>
    </row>
    <row r="80" spans="1:10" x14ac:dyDescent="0.3">
      <c r="A80" s="26">
        <f t="shared" si="1"/>
        <v>74</v>
      </c>
      <c r="B80" s="40" t="s">
        <v>70</v>
      </c>
      <c r="C80" s="27" t="s">
        <v>71</v>
      </c>
      <c r="D80" s="40" t="s">
        <v>72</v>
      </c>
      <c r="E80" s="28">
        <v>531.25</v>
      </c>
      <c r="F80" s="27" t="s">
        <v>11</v>
      </c>
      <c r="G80" s="27" t="s">
        <v>269</v>
      </c>
      <c r="H80" s="27" t="s">
        <v>34</v>
      </c>
      <c r="I80" s="40" t="s">
        <v>35</v>
      </c>
      <c r="J80" s="27" t="s">
        <v>15</v>
      </c>
    </row>
    <row r="81" spans="1:10" x14ac:dyDescent="0.3">
      <c r="A81" s="26">
        <f t="shared" si="1"/>
        <v>75</v>
      </c>
      <c r="B81" s="40" t="s">
        <v>362</v>
      </c>
      <c r="C81" s="27" t="s">
        <v>363</v>
      </c>
      <c r="D81" s="40" t="s">
        <v>364</v>
      </c>
      <c r="E81" s="28">
        <v>500</v>
      </c>
      <c r="F81" s="27" t="s">
        <v>11</v>
      </c>
      <c r="G81" s="27" t="s">
        <v>269</v>
      </c>
      <c r="H81" s="27" t="s">
        <v>195</v>
      </c>
      <c r="I81" s="40" t="s">
        <v>196</v>
      </c>
      <c r="J81" s="27" t="s">
        <v>15</v>
      </c>
    </row>
    <row r="82" spans="1:10" x14ac:dyDescent="0.3">
      <c r="A82" s="26">
        <f t="shared" si="1"/>
        <v>76</v>
      </c>
      <c r="B82" s="40" t="s">
        <v>124</v>
      </c>
      <c r="C82" s="27" t="s">
        <v>125</v>
      </c>
      <c r="D82" s="40" t="s">
        <v>126</v>
      </c>
      <c r="E82" s="28">
        <v>95.58</v>
      </c>
      <c r="F82" s="27" t="s">
        <v>11</v>
      </c>
      <c r="G82" s="27" t="s">
        <v>269</v>
      </c>
      <c r="H82" s="27" t="s">
        <v>52</v>
      </c>
      <c r="I82" s="40" t="s">
        <v>53</v>
      </c>
      <c r="J82" s="27" t="s">
        <v>15</v>
      </c>
    </row>
    <row r="83" spans="1:10" x14ac:dyDescent="0.3">
      <c r="A83" s="26">
        <f t="shared" si="1"/>
        <v>77</v>
      </c>
      <c r="B83" s="40" t="s">
        <v>87</v>
      </c>
      <c r="C83" s="27" t="s">
        <v>88</v>
      </c>
      <c r="D83" s="40" t="s">
        <v>89</v>
      </c>
      <c r="E83" s="28">
        <v>79.06</v>
      </c>
      <c r="F83" s="27" t="s">
        <v>11</v>
      </c>
      <c r="G83" s="27" t="s">
        <v>269</v>
      </c>
      <c r="H83" s="27" t="s">
        <v>76</v>
      </c>
      <c r="I83" s="40" t="s">
        <v>77</v>
      </c>
      <c r="J83" s="27" t="s">
        <v>15</v>
      </c>
    </row>
    <row r="84" spans="1:10" x14ac:dyDescent="0.3">
      <c r="A84" s="26">
        <f t="shared" si="1"/>
        <v>78</v>
      </c>
      <c r="B84" s="40" t="s">
        <v>90</v>
      </c>
      <c r="C84" s="27" t="s">
        <v>91</v>
      </c>
      <c r="D84" s="40" t="s">
        <v>92</v>
      </c>
      <c r="E84" s="28">
        <v>0.39</v>
      </c>
      <c r="F84" s="27" t="s">
        <v>11</v>
      </c>
      <c r="G84" s="27" t="s">
        <v>269</v>
      </c>
      <c r="H84" s="27" t="s">
        <v>267</v>
      </c>
      <c r="I84" s="40" t="s">
        <v>268</v>
      </c>
      <c r="J84" s="27" t="s">
        <v>15</v>
      </c>
    </row>
    <row r="85" spans="1:10" ht="28.8" x14ac:dyDescent="0.3">
      <c r="A85" s="26">
        <f t="shared" si="1"/>
        <v>79</v>
      </c>
      <c r="B85" s="40" t="s">
        <v>365</v>
      </c>
      <c r="C85" s="27" t="s">
        <v>366</v>
      </c>
      <c r="D85" s="40" t="s">
        <v>367</v>
      </c>
      <c r="E85" s="28">
        <v>475</v>
      </c>
      <c r="F85" s="27" t="s">
        <v>11</v>
      </c>
      <c r="G85" s="27" t="s">
        <v>269</v>
      </c>
      <c r="H85" s="27" t="s">
        <v>102</v>
      </c>
      <c r="I85" s="40" t="s">
        <v>103</v>
      </c>
      <c r="J85" s="27" t="s">
        <v>15</v>
      </c>
    </row>
    <row r="86" spans="1:10" ht="3" customHeight="1" x14ac:dyDescent="0.3">
      <c r="B86" s="32"/>
      <c r="G86" s="29"/>
      <c r="I86" s="32"/>
    </row>
    <row r="87" spans="1:10" x14ac:dyDescent="0.3">
      <c r="A87" s="30" t="s">
        <v>10</v>
      </c>
      <c r="B87" s="30"/>
      <c r="C87" s="30"/>
      <c r="D87" s="30"/>
      <c r="E87" s="31">
        <f>SUBTOTAL(9,E7:E86)</f>
        <v>10426980.080000008</v>
      </c>
      <c r="F87" s="30"/>
      <c r="G87" s="30"/>
      <c r="H87" s="30"/>
      <c r="I87" s="44"/>
      <c r="J87" s="30"/>
    </row>
    <row r="89" spans="1:10" ht="48" customHeight="1" x14ac:dyDescent="0.3">
      <c r="A89" s="74" t="s">
        <v>225</v>
      </c>
      <c r="B89" s="74"/>
      <c r="C89" s="74"/>
      <c r="D89" s="74"/>
      <c r="E89" s="74"/>
      <c r="F89" s="32"/>
    </row>
    <row r="90" spans="1:10" x14ac:dyDescent="0.3">
      <c r="E90" s="33"/>
    </row>
  </sheetData>
  <mergeCells count="4">
    <mergeCell ref="A1:G1"/>
    <mergeCell ref="A3:J3"/>
    <mergeCell ref="A5:J5"/>
    <mergeCell ref="A89:E8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opLeftCell="A43" workbookViewId="0">
      <selection activeCell="D45" sqref="D45"/>
    </sheetView>
  </sheetViews>
  <sheetFormatPr defaultColWidth="9.109375" defaultRowHeight="14.4" x14ac:dyDescent="0.3"/>
  <cols>
    <col min="1" max="1" width="7.33203125" customWidth="1"/>
    <col min="2" max="2" width="19.5546875" customWidth="1"/>
    <col min="3" max="3" width="15" customWidth="1"/>
    <col min="4" max="4" width="24.8867187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style="32" customWidth="1"/>
    <col min="10" max="10" width="32.33203125" customWidth="1"/>
    <col min="11" max="11" width="24.33203125" customWidth="1"/>
    <col min="12" max="12" width="9.109375" style="49"/>
  </cols>
  <sheetData>
    <row r="1" spans="1:11" x14ac:dyDescent="0.3">
      <c r="A1" s="45" t="s">
        <v>15</v>
      </c>
      <c r="B1" s="45"/>
      <c r="C1" s="45"/>
      <c r="D1" s="45"/>
      <c r="E1" s="45"/>
      <c r="F1" s="45"/>
      <c r="G1" s="45"/>
      <c r="J1" s="22"/>
      <c r="K1" s="46"/>
    </row>
    <row r="2" spans="1:11" ht="9.75" customHeight="1" x14ac:dyDescent="0.3">
      <c r="A2" s="46"/>
      <c r="B2" s="46"/>
      <c r="C2" s="46"/>
      <c r="D2" s="46"/>
      <c r="E2" s="46"/>
      <c r="F2" s="46"/>
      <c r="G2" s="46"/>
      <c r="J2" s="22"/>
      <c r="K2" s="46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</row>
    <row r="4" spans="1:11" ht="8.25" customHeight="1" x14ac:dyDescent="0.3">
      <c r="A4" s="47"/>
      <c r="B4" s="47"/>
      <c r="C4" s="47"/>
      <c r="D4" s="47"/>
      <c r="E4" s="47"/>
      <c r="F4" s="47"/>
      <c r="G4" s="47"/>
      <c r="H4" s="47"/>
      <c r="I4" s="50"/>
      <c r="J4" s="47"/>
    </row>
    <row r="5" spans="1:11" ht="1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x14ac:dyDescent="0.3">
      <c r="A7" s="26">
        <f t="shared" ref="A7:A71" si="0">ROW(A1)</f>
        <v>1</v>
      </c>
      <c r="B7" s="40"/>
      <c r="C7" s="40"/>
      <c r="D7" s="40"/>
      <c r="E7" s="39">
        <v>1541.8</v>
      </c>
      <c r="F7" s="38" t="s">
        <v>11</v>
      </c>
      <c r="G7" s="38" t="s">
        <v>373</v>
      </c>
      <c r="H7" s="38" t="s">
        <v>110</v>
      </c>
      <c r="I7" s="40" t="s">
        <v>111</v>
      </c>
      <c r="J7" s="27" t="s">
        <v>15</v>
      </c>
    </row>
    <row r="8" spans="1:11" x14ac:dyDescent="0.3">
      <c r="A8" s="26">
        <f t="shared" si="0"/>
        <v>2</v>
      </c>
      <c r="B8" s="40"/>
      <c r="C8" s="40"/>
      <c r="D8" s="40"/>
      <c r="E8" s="39">
        <v>211.02</v>
      </c>
      <c r="F8" s="38" t="s">
        <v>11</v>
      </c>
      <c r="G8" s="38" t="s">
        <v>373</v>
      </c>
      <c r="H8" s="38" t="s">
        <v>68</v>
      </c>
      <c r="I8" s="40" t="s">
        <v>69</v>
      </c>
      <c r="J8" s="27" t="s">
        <v>15</v>
      </c>
    </row>
    <row r="9" spans="1:11" ht="84" x14ac:dyDescent="0.3">
      <c r="A9" s="26">
        <f t="shared" si="0"/>
        <v>3</v>
      </c>
      <c r="B9" s="40"/>
      <c r="C9" s="40"/>
      <c r="D9" s="40"/>
      <c r="E9" s="39">
        <v>10754.96</v>
      </c>
      <c r="F9" s="38" t="s">
        <v>11</v>
      </c>
      <c r="G9" s="38" t="s">
        <v>373</v>
      </c>
      <c r="H9" s="38" t="s">
        <v>13</v>
      </c>
      <c r="I9" s="40" t="s">
        <v>14</v>
      </c>
      <c r="J9" s="27" t="s">
        <v>15</v>
      </c>
      <c r="K9" s="48" t="s">
        <v>131</v>
      </c>
    </row>
    <row r="10" spans="1:11" x14ac:dyDescent="0.3">
      <c r="A10" s="26">
        <f t="shared" si="0"/>
        <v>4</v>
      </c>
      <c r="B10" s="40" t="s">
        <v>374</v>
      </c>
      <c r="C10" s="40" t="s">
        <v>375</v>
      </c>
      <c r="D10" s="40" t="s">
        <v>376</v>
      </c>
      <c r="E10" s="39">
        <v>83102.600000000006</v>
      </c>
      <c r="F10" s="38" t="s">
        <v>11</v>
      </c>
      <c r="G10" s="38" t="s">
        <v>373</v>
      </c>
      <c r="H10" s="38" t="s">
        <v>52</v>
      </c>
      <c r="I10" s="27" t="s">
        <v>53</v>
      </c>
      <c r="J10" s="27" t="s">
        <v>15</v>
      </c>
    </row>
    <row r="11" spans="1:11" ht="28.8" x14ac:dyDescent="0.3">
      <c r="A11" s="26">
        <f t="shared" si="0"/>
        <v>5</v>
      </c>
      <c r="B11" s="40" t="s">
        <v>93</v>
      </c>
      <c r="C11" s="40" t="s">
        <v>94</v>
      </c>
      <c r="D11" s="40" t="s">
        <v>95</v>
      </c>
      <c r="E11" s="39">
        <v>223.34</v>
      </c>
      <c r="F11" s="38" t="s">
        <v>11</v>
      </c>
      <c r="G11" s="38" t="s">
        <v>373</v>
      </c>
      <c r="H11" s="38" t="s">
        <v>27</v>
      </c>
      <c r="I11" s="27" t="s">
        <v>28</v>
      </c>
      <c r="J11" s="27" t="s">
        <v>15</v>
      </c>
    </row>
    <row r="12" spans="1:11" ht="84" x14ac:dyDescent="0.3">
      <c r="A12" s="26">
        <f t="shared" si="0"/>
        <v>6</v>
      </c>
      <c r="B12" s="40"/>
      <c r="C12" s="40"/>
      <c r="D12" s="40"/>
      <c r="E12" s="39">
        <v>3199.4</v>
      </c>
      <c r="F12" s="38" t="s">
        <v>11</v>
      </c>
      <c r="G12" s="38" t="s">
        <v>373</v>
      </c>
      <c r="H12" s="38" t="s">
        <v>377</v>
      </c>
      <c r="I12" s="40" t="s">
        <v>378</v>
      </c>
      <c r="J12" s="27" t="s">
        <v>15</v>
      </c>
      <c r="K12" s="48" t="s">
        <v>131</v>
      </c>
    </row>
    <row r="13" spans="1:11" ht="28.8" x14ac:dyDescent="0.3">
      <c r="A13" s="26">
        <f t="shared" si="0"/>
        <v>7</v>
      </c>
      <c r="B13" s="40" t="s">
        <v>379</v>
      </c>
      <c r="C13" s="40" t="s">
        <v>380</v>
      </c>
      <c r="D13" s="40" t="s">
        <v>381</v>
      </c>
      <c r="E13" s="39">
        <v>677.54</v>
      </c>
      <c r="F13" s="38" t="s">
        <v>11</v>
      </c>
      <c r="G13" s="38" t="s">
        <v>373</v>
      </c>
      <c r="H13" s="38" t="s">
        <v>119</v>
      </c>
      <c r="I13" s="27" t="s">
        <v>120</v>
      </c>
      <c r="J13" s="27" t="s">
        <v>15</v>
      </c>
    </row>
    <row r="14" spans="1:11" ht="28.8" x14ac:dyDescent="0.3">
      <c r="A14" s="26">
        <f t="shared" si="0"/>
        <v>8</v>
      </c>
      <c r="B14" s="40" t="s">
        <v>227</v>
      </c>
      <c r="C14" s="40" t="s">
        <v>228</v>
      </c>
      <c r="D14" s="40" t="s">
        <v>229</v>
      </c>
      <c r="E14" s="39">
        <v>4000</v>
      </c>
      <c r="F14" s="38" t="s">
        <v>11</v>
      </c>
      <c r="G14" s="38" t="s">
        <v>373</v>
      </c>
      <c r="H14" s="38" t="s">
        <v>34</v>
      </c>
      <c r="I14" s="27" t="s">
        <v>35</v>
      </c>
      <c r="J14" s="27" t="s">
        <v>15</v>
      </c>
    </row>
    <row r="15" spans="1:11" ht="28.8" x14ac:dyDescent="0.3">
      <c r="A15" s="26">
        <f t="shared" si="0"/>
        <v>9</v>
      </c>
      <c r="B15" s="40" t="s">
        <v>288</v>
      </c>
      <c r="C15" s="40" t="s">
        <v>289</v>
      </c>
      <c r="D15" s="40" t="s">
        <v>290</v>
      </c>
      <c r="E15" s="39">
        <v>9943.8799999999992</v>
      </c>
      <c r="F15" s="38" t="s">
        <v>11</v>
      </c>
      <c r="G15" s="38" t="s">
        <v>373</v>
      </c>
      <c r="H15" s="38" t="s">
        <v>52</v>
      </c>
      <c r="I15" s="27" t="s">
        <v>53</v>
      </c>
      <c r="J15" s="27" t="s">
        <v>15</v>
      </c>
    </row>
    <row r="16" spans="1:11" ht="28.8" x14ac:dyDescent="0.3">
      <c r="A16" s="26">
        <f t="shared" si="0"/>
        <v>10</v>
      </c>
      <c r="B16" s="40" t="s">
        <v>291</v>
      </c>
      <c r="C16" s="40" t="s">
        <v>292</v>
      </c>
      <c r="D16" s="40" t="s">
        <v>293</v>
      </c>
      <c r="E16" s="39">
        <v>7948</v>
      </c>
      <c r="F16" s="38" t="s">
        <v>11</v>
      </c>
      <c r="G16" s="38" t="s">
        <v>373</v>
      </c>
      <c r="H16" s="38" t="s">
        <v>52</v>
      </c>
      <c r="I16" s="27" t="s">
        <v>53</v>
      </c>
      <c r="J16" s="27" t="s">
        <v>15</v>
      </c>
    </row>
    <row r="17" spans="1:10" x14ac:dyDescent="0.3">
      <c r="A17" s="26">
        <f t="shared" si="0"/>
        <v>11</v>
      </c>
      <c r="B17" s="40"/>
      <c r="C17" s="40"/>
      <c r="D17" s="40"/>
      <c r="E17" s="39">
        <v>86841.15</v>
      </c>
      <c r="F17" s="38" t="s">
        <v>11</v>
      </c>
      <c r="G17" s="38" t="s">
        <v>373</v>
      </c>
      <c r="H17" s="38" t="s">
        <v>16</v>
      </c>
      <c r="I17" s="40" t="s">
        <v>17</v>
      </c>
      <c r="J17" s="27" t="s">
        <v>15</v>
      </c>
    </row>
    <row r="18" spans="1:10" ht="28.8" x14ac:dyDescent="0.3">
      <c r="A18" s="26">
        <f t="shared" si="0"/>
        <v>12</v>
      </c>
      <c r="B18" s="40"/>
      <c r="C18" s="40"/>
      <c r="D18" s="40"/>
      <c r="E18" s="39">
        <v>14188.95</v>
      </c>
      <c r="F18" s="38" t="s">
        <v>11</v>
      </c>
      <c r="G18" s="38" t="s">
        <v>373</v>
      </c>
      <c r="H18" s="38" t="s">
        <v>18</v>
      </c>
      <c r="I18" s="40" t="s">
        <v>19</v>
      </c>
      <c r="J18" s="27" t="s">
        <v>15</v>
      </c>
    </row>
    <row r="19" spans="1:10" ht="28.8" x14ac:dyDescent="0.3">
      <c r="A19" s="26">
        <f t="shared" si="0"/>
        <v>13</v>
      </c>
      <c r="B19" s="40"/>
      <c r="C19" s="40"/>
      <c r="D19" s="40"/>
      <c r="E19" s="39">
        <v>446.23</v>
      </c>
      <c r="F19" s="38" t="s">
        <v>11</v>
      </c>
      <c r="G19" s="38" t="s">
        <v>373</v>
      </c>
      <c r="H19" s="38" t="s">
        <v>20</v>
      </c>
      <c r="I19" s="40" t="s">
        <v>21</v>
      </c>
      <c r="J19" s="27" t="s">
        <v>15</v>
      </c>
    </row>
    <row r="20" spans="1:10" ht="28.8" x14ac:dyDescent="0.3">
      <c r="A20" s="26">
        <f t="shared" si="0"/>
        <v>14</v>
      </c>
      <c r="B20" s="40" t="s">
        <v>22</v>
      </c>
      <c r="C20" s="40" t="s">
        <v>23</v>
      </c>
      <c r="D20" s="40" t="s">
        <v>24</v>
      </c>
      <c r="E20" s="39">
        <v>11.99</v>
      </c>
      <c r="F20" s="38" t="s">
        <v>11</v>
      </c>
      <c r="G20" s="38" t="s">
        <v>373</v>
      </c>
      <c r="H20" s="38" t="s">
        <v>25</v>
      </c>
      <c r="I20" s="27" t="s">
        <v>26</v>
      </c>
      <c r="J20" s="27" t="s">
        <v>15</v>
      </c>
    </row>
    <row r="21" spans="1:10" ht="28.8" x14ac:dyDescent="0.3">
      <c r="A21" s="26">
        <f t="shared" si="0"/>
        <v>15</v>
      </c>
      <c r="B21" s="40" t="s">
        <v>382</v>
      </c>
      <c r="C21" s="40" t="s">
        <v>383</v>
      </c>
      <c r="D21" s="40" t="s">
        <v>384</v>
      </c>
      <c r="E21" s="39">
        <v>29</v>
      </c>
      <c r="F21" s="38" t="s">
        <v>11</v>
      </c>
      <c r="G21" s="38" t="s">
        <v>373</v>
      </c>
      <c r="H21" s="38" t="s">
        <v>102</v>
      </c>
      <c r="I21" s="27" t="s">
        <v>103</v>
      </c>
      <c r="J21" s="27" t="s">
        <v>15</v>
      </c>
    </row>
    <row r="22" spans="1:10" ht="28.8" x14ac:dyDescent="0.3">
      <c r="A22" s="26">
        <f t="shared" si="0"/>
        <v>16</v>
      </c>
      <c r="B22" s="40" t="s">
        <v>385</v>
      </c>
      <c r="C22" s="40" t="s">
        <v>386</v>
      </c>
      <c r="D22" s="40" t="s">
        <v>387</v>
      </c>
      <c r="E22" s="39">
        <v>20</v>
      </c>
      <c r="F22" s="38" t="s">
        <v>11</v>
      </c>
      <c r="G22" s="38" t="s">
        <v>373</v>
      </c>
      <c r="H22" s="38" t="s">
        <v>102</v>
      </c>
      <c r="I22" s="27" t="s">
        <v>103</v>
      </c>
      <c r="J22" s="27" t="s">
        <v>15</v>
      </c>
    </row>
    <row r="23" spans="1:10" ht="28.8" x14ac:dyDescent="0.3">
      <c r="A23" s="26">
        <f t="shared" si="0"/>
        <v>17</v>
      </c>
      <c r="B23" s="40" t="s">
        <v>186</v>
      </c>
      <c r="C23" s="40" t="s">
        <v>187</v>
      </c>
      <c r="D23" s="40" t="s">
        <v>188</v>
      </c>
      <c r="E23" s="39">
        <v>488.56</v>
      </c>
      <c r="F23" s="38" t="s">
        <v>11</v>
      </c>
      <c r="G23" s="38" t="s">
        <v>373</v>
      </c>
      <c r="H23" s="38" t="s">
        <v>110</v>
      </c>
      <c r="I23" s="27" t="s">
        <v>111</v>
      </c>
      <c r="J23" s="27" t="s">
        <v>15</v>
      </c>
    </row>
    <row r="24" spans="1:10" ht="28.8" x14ac:dyDescent="0.3">
      <c r="A24" s="26">
        <f t="shared" si="0"/>
        <v>18</v>
      </c>
      <c r="B24" s="40" t="s">
        <v>388</v>
      </c>
      <c r="C24" s="40" t="s">
        <v>82</v>
      </c>
      <c r="D24" s="40" t="s">
        <v>83</v>
      </c>
      <c r="E24" s="39">
        <v>66.989999999999995</v>
      </c>
      <c r="F24" s="38" t="s">
        <v>11</v>
      </c>
      <c r="G24" s="38" t="s">
        <v>373</v>
      </c>
      <c r="H24" s="38" t="s">
        <v>102</v>
      </c>
      <c r="I24" s="27" t="s">
        <v>103</v>
      </c>
      <c r="J24" s="27" t="s">
        <v>15</v>
      </c>
    </row>
    <row r="25" spans="1:10" ht="28.8" x14ac:dyDescent="0.3">
      <c r="A25" s="26">
        <f t="shared" si="0"/>
        <v>19</v>
      </c>
      <c r="B25" s="40" t="s">
        <v>322</v>
      </c>
      <c r="C25" s="40" t="s">
        <v>323</v>
      </c>
      <c r="D25" s="40" t="s">
        <v>370</v>
      </c>
      <c r="E25" s="39">
        <v>8850</v>
      </c>
      <c r="F25" s="38" t="s">
        <v>11</v>
      </c>
      <c r="G25" s="38" t="s">
        <v>373</v>
      </c>
      <c r="H25" s="38" t="s">
        <v>274</v>
      </c>
      <c r="I25" s="27" t="s">
        <v>275</v>
      </c>
      <c r="J25" s="27" t="s">
        <v>15</v>
      </c>
    </row>
    <row r="26" spans="1:10" ht="28.8" x14ac:dyDescent="0.3">
      <c r="A26" s="26">
        <f t="shared" si="0"/>
        <v>20</v>
      </c>
      <c r="B26" s="40" t="s">
        <v>96</v>
      </c>
      <c r="C26" s="40" t="s">
        <v>97</v>
      </c>
      <c r="D26" s="40" t="s">
        <v>98</v>
      </c>
      <c r="E26" s="39">
        <v>121.65</v>
      </c>
      <c r="F26" s="38" t="s">
        <v>11</v>
      </c>
      <c r="G26" s="38" t="s">
        <v>373</v>
      </c>
      <c r="H26" s="38" t="s">
        <v>27</v>
      </c>
      <c r="I26" s="27" t="s">
        <v>28</v>
      </c>
      <c r="J26" s="27" t="s">
        <v>15</v>
      </c>
    </row>
    <row r="27" spans="1:10" x14ac:dyDescent="0.3">
      <c r="A27" s="26">
        <f t="shared" si="0"/>
        <v>21</v>
      </c>
      <c r="B27" s="40"/>
      <c r="C27" s="40"/>
      <c r="D27" s="40"/>
      <c r="E27" s="39">
        <v>741.44</v>
      </c>
      <c r="F27" s="38" t="s">
        <v>11</v>
      </c>
      <c r="G27" s="38" t="s">
        <v>373</v>
      </c>
      <c r="H27" s="38" t="s">
        <v>223</v>
      </c>
      <c r="I27" s="40" t="s">
        <v>224</v>
      </c>
      <c r="J27" s="27" t="s">
        <v>15</v>
      </c>
    </row>
    <row r="28" spans="1:10" ht="28.8" x14ac:dyDescent="0.3">
      <c r="A28" s="26">
        <f t="shared" si="0"/>
        <v>22</v>
      </c>
      <c r="B28" s="40" t="s">
        <v>41</v>
      </c>
      <c r="C28" s="40" t="s">
        <v>42</v>
      </c>
      <c r="D28" s="40" t="s">
        <v>43</v>
      </c>
      <c r="E28" s="39">
        <v>607.71</v>
      </c>
      <c r="F28" s="38" t="s">
        <v>11</v>
      </c>
      <c r="G28" s="38" t="s">
        <v>373</v>
      </c>
      <c r="H28" s="38" t="s">
        <v>44</v>
      </c>
      <c r="I28" s="27" t="s">
        <v>45</v>
      </c>
      <c r="J28" s="27" t="s">
        <v>15</v>
      </c>
    </row>
    <row r="29" spans="1:10" x14ac:dyDescent="0.3">
      <c r="A29" s="26">
        <f t="shared" si="0"/>
        <v>23</v>
      </c>
      <c r="B29" s="40" t="s">
        <v>334</v>
      </c>
      <c r="C29" s="40" t="s">
        <v>335</v>
      </c>
      <c r="D29" s="40" t="s">
        <v>336</v>
      </c>
      <c r="E29" s="39">
        <v>977.39</v>
      </c>
      <c r="F29" s="38" t="s">
        <v>11</v>
      </c>
      <c r="G29" s="38" t="s">
        <v>373</v>
      </c>
      <c r="H29" s="38" t="s">
        <v>52</v>
      </c>
      <c r="I29" s="27" t="s">
        <v>53</v>
      </c>
      <c r="J29" s="27" t="s">
        <v>15</v>
      </c>
    </row>
    <row r="30" spans="1:10" ht="28.8" x14ac:dyDescent="0.3">
      <c r="A30" s="26">
        <f t="shared" si="0"/>
        <v>24</v>
      </c>
      <c r="B30" s="40" t="s">
        <v>59</v>
      </c>
      <c r="C30" s="40" t="s">
        <v>60</v>
      </c>
      <c r="D30" s="40" t="s">
        <v>61</v>
      </c>
      <c r="E30" s="39">
        <v>400</v>
      </c>
      <c r="F30" s="38" t="s">
        <v>11</v>
      </c>
      <c r="G30" s="38" t="s">
        <v>373</v>
      </c>
      <c r="H30" s="38" t="s">
        <v>57</v>
      </c>
      <c r="I30" s="27" t="s">
        <v>58</v>
      </c>
      <c r="J30" s="27" t="s">
        <v>15</v>
      </c>
    </row>
    <row r="31" spans="1:10" x14ac:dyDescent="0.3">
      <c r="A31" s="26">
        <f t="shared" si="0"/>
        <v>25</v>
      </c>
      <c r="B31" s="40" t="s">
        <v>316</v>
      </c>
      <c r="C31" s="40" t="s">
        <v>317</v>
      </c>
      <c r="D31" s="40" t="s">
        <v>318</v>
      </c>
      <c r="E31" s="39">
        <v>9066.75</v>
      </c>
      <c r="F31" s="38" t="s">
        <v>11</v>
      </c>
      <c r="G31" s="38" t="s">
        <v>373</v>
      </c>
      <c r="H31" s="38" t="s">
        <v>52</v>
      </c>
      <c r="I31" s="27" t="s">
        <v>53</v>
      </c>
      <c r="J31" s="27" t="s">
        <v>15</v>
      </c>
    </row>
    <row r="32" spans="1:10" ht="28.8" x14ac:dyDescent="0.3">
      <c r="A32" s="26">
        <f t="shared" si="0"/>
        <v>26</v>
      </c>
      <c r="B32" s="40" t="s">
        <v>81</v>
      </c>
      <c r="C32" s="40" t="s">
        <v>82</v>
      </c>
      <c r="D32" s="40" t="s">
        <v>83</v>
      </c>
      <c r="E32" s="39">
        <v>231.87</v>
      </c>
      <c r="F32" s="38" t="s">
        <v>11</v>
      </c>
      <c r="G32" s="38" t="s">
        <v>373</v>
      </c>
      <c r="H32" s="38" t="s">
        <v>27</v>
      </c>
      <c r="I32" s="27" t="s">
        <v>28</v>
      </c>
      <c r="J32" s="27" t="s">
        <v>15</v>
      </c>
    </row>
    <row r="33" spans="1:10" ht="28.8" x14ac:dyDescent="0.3">
      <c r="A33" s="26">
        <f t="shared" si="0"/>
        <v>27</v>
      </c>
      <c r="B33" s="40" t="s">
        <v>327</v>
      </c>
      <c r="C33" s="40" t="s">
        <v>328</v>
      </c>
      <c r="D33" s="40" t="s">
        <v>329</v>
      </c>
      <c r="E33" s="39">
        <v>4300</v>
      </c>
      <c r="F33" s="38" t="s">
        <v>11</v>
      </c>
      <c r="G33" s="38" t="s">
        <v>373</v>
      </c>
      <c r="H33" s="38" t="s">
        <v>52</v>
      </c>
      <c r="I33" s="27" t="s">
        <v>53</v>
      </c>
      <c r="J33" s="27" t="s">
        <v>15</v>
      </c>
    </row>
    <row r="34" spans="1:10" ht="57.6" x14ac:dyDescent="0.3">
      <c r="A34" s="26">
        <f t="shared" si="0"/>
        <v>28</v>
      </c>
      <c r="B34" s="40" t="s">
        <v>389</v>
      </c>
      <c r="C34" s="40" t="s">
        <v>390</v>
      </c>
      <c r="D34" s="40" t="s">
        <v>391</v>
      </c>
      <c r="E34" s="39">
        <v>84.1</v>
      </c>
      <c r="F34" s="38" t="s">
        <v>11</v>
      </c>
      <c r="G34" s="38" t="s">
        <v>373</v>
      </c>
      <c r="H34" s="38" t="s">
        <v>119</v>
      </c>
      <c r="I34" s="27" t="s">
        <v>120</v>
      </c>
      <c r="J34" s="27" t="s">
        <v>15</v>
      </c>
    </row>
    <row r="35" spans="1:10" x14ac:dyDescent="0.3">
      <c r="A35" s="26">
        <f t="shared" si="0"/>
        <v>29</v>
      </c>
      <c r="B35" s="40" t="s">
        <v>214</v>
      </c>
      <c r="C35" s="40" t="s">
        <v>215</v>
      </c>
      <c r="D35" s="40" t="s">
        <v>216</v>
      </c>
      <c r="E35" s="39">
        <v>712.5</v>
      </c>
      <c r="F35" s="38" t="s">
        <v>11</v>
      </c>
      <c r="G35" s="38" t="s">
        <v>373</v>
      </c>
      <c r="H35" s="38" t="s">
        <v>57</v>
      </c>
      <c r="I35" s="27" t="s">
        <v>58</v>
      </c>
      <c r="J35" s="27" t="s">
        <v>15</v>
      </c>
    </row>
    <row r="36" spans="1:10" x14ac:dyDescent="0.3">
      <c r="A36" s="26">
        <f t="shared" si="0"/>
        <v>30</v>
      </c>
      <c r="B36" s="40" t="s">
        <v>392</v>
      </c>
      <c r="C36" s="40" t="s">
        <v>393</v>
      </c>
      <c r="D36" s="40" t="s">
        <v>394</v>
      </c>
      <c r="E36" s="39">
        <v>50</v>
      </c>
      <c r="F36" s="38" t="s">
        <v>11</v>
      </c>
      <c r="G36" s="38" t="s">
        <v>373</v>
      </c>
      <c r="H36" s="38" t="s">
        <v>44</v>
      </c>
      <c r="I36" s="27" t="s">
        <v>45</v>
      </c>
      <c r="J36" s="27" t="s">
        <v>15</v>
      </c>
    </row>
    <row r="37" spans="1:10" ht="28.8" x14ac:dyDescent="0.3">
      <c r="A37" s="26">
        <f t="shared" si="0"/>
        <v>31</v>
      </c>
      <c r="B37" s="40" t="s">
        <v>395</v>
      </c>
      <c r="C37" s="40" t="s">
        <v>396</v>
      </c>
      <c r="D37" s="40" t="s">
        <v>397</v>
      </c>
      <c r="E37" s="39">
        <v>753.75</v>
      </c>
      <c r="F37" s="38" t="s">
        <v>11</v>
      </c>
      <c r="G37" s="38" t="s">
        <v>373</v>
      </c>
      <c r="H37" s="38" t="s">
        <v>195</v>
      </c>
      <c r="I37" s="27" t="s">
        <v>196</v>
      </c>
      <c r="J37" s="27" t="s">
        <v>15</v>
      </c>
    </row>
    <row r="38" spans="1:10" ht="28.8" x14ac:dyDescent="0.3">
      <c r="A38" s="26">
        <f t="shared" si="0"/>
        <v>32</v>
      </c>
      <c r="B38" s="40" t="s">
        <v>398</v>
      </c>
      <c r="C38" s="40" t="s">
        <v>399</v>
      </c>
      <c r="D38" s="40" t="s">
        <v>400</v>
      </c>
      <c r="E38" s="39">
        <v>9.1199999999999992</v>
      </c>
      <c r="F38" s="38" t="s">
        <v>11</v>
      </c>
      <c r="G38" s="38" t="s">
        <v>373</v>
      </c>
      <c r="H38" s="38" t="s">
        <v>119</v>
      </c>
      <c r="I38" s="27" t="s">
        <v>120</v>
      </c>
      <c r="J38" s="27" t="s">
        <v>15</v>
      </c>
    </row>
    <row r="39" spans="1:10" x14ac:dyDescent="0.3">
      <c r="A39" s="26">
        <f t="shared" si="0"/>
        <v>33</v>
      </c>
      <c r="B39" s="40" t="s">
        <v>46</v>
      </c>
      <c r="C39" s="40" t="s">
        <v>47</v>
      </c>
      <c r="D39" s="40" t="s">
        <v>48</v>
      </c>
      <c r="E39" s="39">
        <v>654.57000000000005</v>
      </c>
      <c r="F39" s="38" t="s">
        <v>11</v>
      </c>
      <c r="G39" s="38" t="s">
        <v>373</v>
      </c>
      <c r="H39" s="38" t="s">
        <v>27</v>
      </c>
      <c r="I39" s="27" t="s">
        <v>28</v>
      </c>
      <c r="J39" s="27" t="s">
        <v>15</v>
      </c>
    </row>
    <row r="40" spans="1:10" ht="28.8" x14ac:dyDescent="0.3">
      <c r="A40" s="26">
        <f t="shared" si="0"/>
        <v>34</v>
      </c>
      <c r="B40" s="40" t="s">
        <v>49</v>
      </c>
      <c r="C40" s="40" t="s">
        <v>50</v>
      </c>
      <c r="D40" s="40" t="s">
        <v>51</v>
      </c>
      <c r="E40" s="39">
        <v>85.8</v>
      </c>
      <c r="F40" s="38" t="s">
        <v>11</v>
      </c>
      <c r="G40" s="38" t="s">
        <v>373</v>
      </c>
      <c r="H40" s="38" t="s">
        <v>52</v>
      </c>
      <c r="I40" s="27" t="s">
        <v>53</v>
      </c>
      <c r="J40" s="27" t="s">
        <v>15</v>
      </c>
    </row>
    <row r="41" spans="1:10" ht="43.2" x14ac:dyDescent="0.3">
      <c r="A41" s="26">
        <f t="shared" si="0"/>
        <v>35</v>
      </c>
      <c r="B41" s="40" t="s">
        <v>73</v>
      </c>
      <c r="C41" s="40" t="s">
        <v>74</v>
      </c>
      <c r="D41" s="40" t="s">
        <v>75</v>
      </c>
      <c r="E41" s="39">
        <v>121.76</v>
      </c>
      <c r="F41" s="38" t="s">
        <v>11</v>
      </c>
      <c r="G41" s="38" t="s">
        <v>373</v>
      </c>
      <c r="H41" s="38" t="s">
        <v>76</v>
      </c>
      <c r="I41" s="27" t="s">
        <v>77</v>
      </c>
      <c r="J41" s="27" t="s">
        <v>15</v>
      </c>
    </row>
    <row r="42" spans="1:10" ht="28.8" x14ac:dyDescent="0.3">
      <c r="A42" s="26">
        <f t="shared" si="0"/>
        <v>36</v>
      </c>
      <c r="B42" s="40" t="s">
        <v>362</v>
      </c>
      <c r="C42" s="40" t="s">
        <v>363</v>
      </c>
      <c r="D42" s="40" t="s">
        <v>364</v>
      </c>
      <c r="E42" s="39">
        <v>500</v>
      </c>
      <c r="F42" s="38" t="s">
        <v>11</v>
      </c>
      <c r="G42" s="38" t="s">
        <v>373</v>
      </c>
      <c r="H42" s="38" t="s">
        <v>195</v>
      </c>
      <c r="I42" s="27" t="s">
        <v>196</v>
      </c>
      <c r="J42" s="27" t="s">
        <v>15</v>
      </c>
    </row>
    <row r="43" spans="1:10" ht="43.2" x14ac:dyDescent="0.3">
      <c r="A43" s="26">
        <f t="shared" si="0"/>
        <v>37</v>
      </c>
      <c r="B43" s="40" t="s">
        <v>84</v>
      </c>
      <c r="C43" s="40" t="s">
        <v>85</v>
      </c>
      <c r="D43" s="40" t="s">
        <v>86</v>
      </c>
      <c r="E43" s="39">
        <v>423.39</v>
      </c>
      <c r="F43" s="38" t="s">
        <v>11</v>
      </c>
      <c r="G43" s="38" t="s">
        <v>373</v>
      </c>
      <c r="H43" s="38" t="s">
        <v>20</v>
      </c>
      <c r="I43" s="27" t="s">
        <v>21</v>
      </c>
      <c r="J43" s="27" t="s">
        <v>15</v>
      </c>
    </row>
    <row r="44" spans="1:10" ht="28.8" x14ac:dyDescent="0.3">
      <c r="A44" s="26">
        <f t="shared" si="0"/>
        <v>38</v>
      </c>
      <c r="B44" s="40" t="s">
        <v>167</v>
      </c>
      <c r="C44" s="40" t="s">
        <v>168</v>
      </c>
      <c r="D44" s="40" t="s">
        <v>440</v>
      </c>
      <c r="E44" s="39">
        <v>74.180000000000007</v>
      </c>
      <c r="F44" s="38" t="s">
        <v>11</v>
      </c>
      <c r="G44" s="38" t="s">
        <v>373</v>
      </c>
      <c r="H44" s="38" t="s">
        <v>68</v>
      </c>
      <c r="I44" s="27" t="s">
        <v>69</v>
      </c>
      <c r="J44" s="27" t="s">
        <v>15</v>
      </c>
    </row>
    <row r="45" spans="1:10" ht="43.2" x14ac:dyDescent="0.3">
      <c r="A45" s="26">
        <f t="shared" si="0"/>
        <v>39</v>
      </c>
      <c r="B45" s="40" t="s">
        <v>464</v>
      </c>
      <c r="C45" s="40" t="s">
        <v>465</v>
      </c>
      <c r="D45" s="40" t="s">
        <v>138</v>
      </c>
      <c r="E45" s="39">
        <v>60282</v>
      </c>
      <c r="F45" s="38" t="s">
        <v>11</v>
      </c>
      <c r="G45" s="38" t="s">
        <v>373</v>
      </c>
      <c r="H45" s="38" t="s">
        <v>195</v>
      </c>
      <c r="I45" s="40" t="s">
        <v>196</v>
      </c>
      <c r="J45" s="27" t="s">
        <v>15</v>
      </c>
    </row>
    <row r="46" spans="1:10" x14ac:dyDescent="0.3">
      <c r="A46" s="26">
        <f t="shared" si="0"/>
        <v>40</v>
      </c>
      <c r="B46" s="40"/>
      <c r="C46" s="40"/>
      <c r="D46" s="40"/>
      <c r="E46" s="39">
        <v>112.53</v>
      </c>
      <c r="F46" s="38" t="s">
        <v>11</v>
      </c>
      <c r="G46" s="38" t="s">
        <v>373</v>
      </c>
      <c r="H46" s="38" t="s">
        <v>195</v>
      </c>
      <c r="I46" s="40" t="s">
        <v>196</v>
      </c>
      <c r="J46" s="27" t="s">
        <v>15</v>
      </c>
    </row>
    <row r="47" spans="1:10" ht="28.8" x14ac:dyDescent="0.3">
      <c r="A47" s="26">
        <f t="shared" si="0"/>
        <v>41</v>
      </c>
      <c r="B47" s="40" t="s">
        <v>121</v>
      </c>
      <c r="C47" s="40" t="s">
        <v>122</v>
      </c>
      <c r="D47" s="40" t="s">
        <v>123</v>
      </c>
      <c r="E47" s="39">
        <v>331.25</v>
      </c>
      <c r="F47" s="38" t="s">
        <v>11</v>
      </c>
      <c r="G47" s="38" t="s">
        <v>373</v>
      </c>
      <c r="H47" s="38" t="s">
        <v>57</v>
      </c>
      <c r="I47" s="27" t="s">
        <v>58</v>
      </c>
      <c r="J47" s="27" t="s">
        <v>15</v>
      </c>
    </row>
    <row r="48" spans="1:10" ht="28.8" x14ac:dyDescent="0.3">
      <c r="A48" s="26">
        <f t="shared" si="0"/>
        <v>42</v>
      </c>
      <c r="B48" s="40" t="s">
        <v>401</v>
      </c>
      <c r="C48" s="40" t="s">
        <v>402</v>
      </c>
      <c r="D48" s="40" t="s">
        <v>403</v>
      </c>
      <c r="E48" s="39">
        <v>123</v>
      </c>
      <c r="F48" s="38" t="s">
        <v>11</v>
      </c>
      <c r="G48" s="38" t="s">
        <v>373</v>
      </c>
      <c r="H48" s="38" t="s">
        <v>102</v>
      </c>
      <c r="I48" s="27" t="s">
        <v>103</v>
      </c>
      <c r="J48" s="27" t="s">
        <v>15</v>
      </c>
    </row>
    <row r="49" spans="1:10" ht="28.8" x14ac:dyDescent="0.3">
      <c r="A49" s="26">
        <f t="shared" si="0"/>
        <v>43</v>
      </c>
      <c r="B49" s="40" t="s">
        <v>401</v>
      </c>
      <c r="C49" s="40" t="s">
        <v>402</v>
      </c>
      <c r="D49" s="40" t="s">
        <v>403</v>
      </c>
      <c r="E49" s="39">
        <v>69.5</v>
      </c>
      <c r="F49" s="38" t="s">
        <v>11</v>
      </c>
      <c r="G49" s="38" t="s">
        <v>373</v>
      </c>
      <c r="H49" s="38" t="s">
        <v>57</v>
      </c>
      <c r="I49" s="27" t="s">
        <v>58</v>
      </c>
      <c r="J49" s="27" t="s">
        <v>15</v>
      </c>
    </row>
    <row r="50" spans="1:10" ht="28.8" x14ac:dyDescent="0.3">
      <c r="A50" s="26">
        <f t="shared" si="0"/>
        <v>44</v>
      </c>
      <c r="B50" s="40" t="s">
        <v>371</v>
      </c>
      <c r="C50" s="40" t="s">
        <v>74</v>
      </c>
      <c r="D50" s="40" t="s">
        <v>372</v>
      </c>
      <c r="E50" s="39">
        <v>110175</v>
      </c>
      <c r="F50" s="38" t="s">
        <v>11</v>
      </c>
      <c r="G50" s="38" t="s">
        <v>373</v>
      </c>
      <c r="H50" s="38" t="s">
        <v>274</v>
      </c>
      <c r="I50" s="27" t="s">
        <v>275</v>
      </c>
      <c r="J50" s="27" t="s">
        <v>15</v>
      </c>
    </row>
    <row r="51" spans="1:10" ht="28.8" x14ac:dyDescent="0.3">
      <c r="A51" s="26">
        <f t="shared" si="0"/>
        <v>45</v>
      </c>
      <c r="B51" s="40" t="s">
        <v>78</v>
      </c>
      <c r="C51" s="40" t="s">
        <v>79</v>
      </c>
      <c r="D51" s="40" t="s">
        <v>80</v>
      </c>
      <c r="E51" s="39">
        <v>815.78</v>
      </c>
      <c r="F51" s="38" t="s">
        <v>11</v>
      </c>
      <c r="G51" s="38" t="s">
        <v>373</v>
      </c>
      <c r="H51" s="38" t="s">
        <v>44</v>
      </c>
      <c r="I51" s="27" t="s">
        <v>45</v>
      </c>
      <c r="J51" s="27" t="s">
        <v>15</v>
      </c>
    </row>
    <row r="52" spans="1:10" ht="28.8" x14ac:dyDescent="0.3">
      <c r="A52" s="26">
        <f t="shared" si="0"/>
        <v>46</v>
      </c>
      <c r="B52" s="40" t="s">
        <v>93</v>
      </c>
      <c r="C52" s="40" t="s">
        <v>94</v>
      </c>
      <c r="D52" s="40" t="s">
        <v>95</v>
      </c>
      <c r="E52" s="39">
        <v>1.66</v>
      </c>
      <c r="F52" s="38" t="s">
        <v>11</v>
      </c>
      <c r="G52" s="38" t="s">
        <v>373</v>
      </c>
      <c r="H52" s="38" t="s">
        <v>34</v>
      </c>
      <c r="I52" s="27" t="s">
        <v>35</v>
      </c>
      <c r="J52" s="27" t="s">
        <v>15</v>
      </c>
    </row>
    <row r="53" spans="1:10" ht="28.8" x14ac:dyDescent="0.3">
      <c r="A53" s="26">
        <f t="shared" si="0"/>
        <v>47</v>
      </c>
      <c r="B53" s="40" t="s">
        <v>236</v>
      </c>
      <c r="C53" s="40" t="s">
        <v>237</v>
      </c>
      <c r="D53" s="40" t="s">
        <v>238</v>
      </c>
      <c r="E53" s="39">
        <v>247.08</v>
      </c>
      <c r="F53" s="38" t="s">
        <v>11</v>
      </c>
      <c r="G53" s="38" t="s">
        <v>373</v>
      </c>
      <c r="H53" s="38" t="s">
        <v>119</v>
      </c>
      <c r="I53" s="27" t="s">
        <v>120</v>
      </c>
      <c r="J53" s="27" t="s">
        <v>15</v>
      </c>
    </row>
    <row r="54" spans="1:10" ht="28.8" x14ac:dyDescent="0.3">
      <c r="A54" s="26">
        <f t="shared" si="0"/>
        <v>48</v>
      </c>
      <c r="B54" s="40" t="s">
        <v>167</v>
      </c>
      <c r="C54" s="40" t="s">
        <v>168</v>
      </c>
      <c r="D54" s="40" t="s">
        <v>440</v>
      </c>
      <c r="E54" s="39">
        <v>91.25</v>
      </c>
      <c r="F54" s="38" t="s">
        <v>11</v>
      </c>
      <c r="G54" s="38" t="s">
        <v>373</v>
      </c>
      <c r="H54" s="38" t="s">
        <v>76</v>
      </c>
      <c r="I54" s="27" t="s">
        <v>77</v>
      </c>
      <c r="J54" s="27" t="s">
        <v>15</v>
      </c>
    </row>
    <row r="55" spans="1:10" ht="28.8" x14ac:dyDescent="0.3">
      <c r="A55" s="26">
        <f t="shared" si="0"/>
        <v>49</v>
      </c>
      <c r="B55" s="40" t="s">
        <v>313</v>
      </c>
      <c r="C55" s="40" t="s">
        <v>314</v>
      </c>
      <c r="D55" s="40" t="s">
        <v>315</v>
      </c>
      <c r="E55" s="39">
        <v>7800.18</v>
      </c>
      <c r="F55" s="38" t="s">
        <v>11</v>
      </c>
      <c r="G55" s="38" t="s">
        <v>373</v>
      </c>
      <c r="H55" s="38" t="s">
        <v>274</v>
      </c>
      <c r="I55" s="27" t="s">
        <v>275</v>
      </c>
      <c r="J55" s="27" t="s">
        <v>15</v>
      </c>
    </row>
    <row r="56" spans="1:10" ht="28.8" x14ac:dyDescent="0.3">
      <c r="A56" s="26">
        <f t="shared" si="0"/>
        <v>50</v>
      </c>
      <c r="B56" s="40" t="s">
        <v>301</v>
      </c>
      <c r="C56" s="40" t="s">
        <v>302</v>
      </c>
      <c r="D56" s="40" t="s">
        <v>303</v>
      </c>
      <c r="E56" s="39">
        <v>-29323.14</v>
      </c>
      <c r="F56" s="38" t="s">
        <v>11</v>
      </c>
      <c r="G56" s="38" t="s">
        <v>373</v>
      </c>
      <c r="H56" s="38" t="s">
        <v>274</v>
      </c>
      <c r="I56" s="27" t="s">
        <v>275</v>
      </c>
      <c r="J56" s="27" t="s">
        <v>15</v>
      </c>
    </row>
    <row r="57" spans="1:10" ht="28.8" x14ac:dyDescent="0.3">
      <c r="A57" s="26">
        <f t="shared" si="0"/>
        <v>51</v>
      </c>
      <c r="B57" s="40" t="s">
        <v>324</v>
      </c>
      <c r="C57" s="40" t="s">
        <v>325</v>
      </c>
      <c r="D57" s="40" t="s">
        <v>326</v>
      </c>
      <c r="E57" s="39">
        <v>-20796.400000000001</v>
      </c>
      <c r="F57" s="38" t="s">
        <v>11</v>
      </c>
      <c r="G57" s="38" t="s">
        <v>373</v>
      </c>
      <c r="H57" s="38" t="s">
        <v>274</v>
      </c>
      <c r="I57" s="27" t="s">
        <v>275</v>
      </c>
      <c r="J57" s="27" t="s">
        <v>15</v>
      </c>
    </row>
    <row r="58" spans="1:10" ht="28.8" x14ac:dyDescent="0.3">
      <c r="A58" s="26">
        <f t="shared" si="0"/>
        <v>52</v>
      </c>
      <c r="B58" s="40" t="s">
        <v>404</v>
      </c>
      <c r="C58" s="40" t="s">
        <v>405</v>
      </c>
      <c r="D58" s="40" t="s">
        <v>406</v>
      </c>
      <c r="E58" s="39">
        <v>-34944.769999999997</v>
      </c>
      <c r="F58" s="38" t="s">
        <v>11</v>
      </c>
      <c r="G58" s="38" t="s">
        <v>373</v>
      </c>
      <c r="H58" s="38" t="s">
        <v>274</v>
      </c>
      <c r="I58" s="27" t="s">
        <v>275</v>
      </c>
      <c r="J58" s="27" t="s">
        <v>15</v>
      </c>
    </row>
    <row r="59" spans="1:10" ht="28.8" x14ac:dyDescent="0.3">
      <c r="A59" s="26">
        <f t="shared" si="0"/>
        <v>53</v>
      </c>
      <c r="B59" s="40" t="s">
        <v>307</v>
      </c>
      <c r="C59" s="40" t="s">
        <v>308</v>
      </c>
      <c r="D59" s="40" t="s">
        <v>309</v>
      </c>
      <c r="E59" s="39">
        <v>-17896.41</v>
      </c>
      <c r="F59" s="38" t="s">
        <v>11</v>
      </c>
      <c r="G59" s="38" t="s">
        <v>373</v>
      </c>
      <c r="H59" s="38" t="s">
        <v>274</v>
      </c>
      <c r="I59" s="27" t="s">
        <v>275</v>
      </c>
      <c r="J59" s="27" t="s">
        <v>15</v>
      </c>
    </row>
    <row r="60" spans="1:10" ht="28.8" x14ac:dyDescent="0.3">
      <c r="A60" s="26">
        <f t="shared" si="0"/>
        <v>54</v>
      </c>
      <c r="B60" s="40" t="s">
        <v>300</v>
      </c>
      <c r="C60" s="40" t="s">
        <v>368</v>
      </c>
      <c r="D60" s="40" t="s">
        <v>369</v>
      </c>
      <c r="E60" s="39">
        <v>-37757.08</v>
      </c>
      <c r="F60" s="38" t="s">
        <v>11</v>
      </c>
      <c r="G60" s="38" t="s">
        <v>373</v>
      </c>
      <c r="H60" s="38" t="s">
        <v>274</v>
      </c>
      <c r="I60" s="27" t="s">
        <v>275</v>
      </c>
      <c r="J60" s="27" t="s">
        <v>15</v>
      </c>
    </row>
    <row r="61" spans="1:10" ht="28.8" x14ac:dyDescent="0.3">
      <c r="A61" s="26">
        <f t="shared" si="0"/>
        <v>55</v>
      </c>
      <c r="B61" s="40" t="s">
        <v>441</v>
      </c>
      <c r="C61" s="40" t="s">
        <v>311</v>
      </c>
      <c r="D61" s="40" t="s">
        <v>312</v>
      </c>
      <c r="E61" s="39">
        <v>-21978.99</v>
      </c>
      <c r="F61" s="38" t="s">
        <v>11</v>
      </c>
      <c r="G61" s="38" t="s">
        <v>373</v>
      </c>
      <c r="H61" s="38" t="s">
        <v>274</v>
      </c>
      <c r="I61" s="27" t="s">
        <v>275</v>
      </c>
      <c r="J61" s="27" t="s">
        <v>15</v>
      </c>
    </row>
    <row r="62" spans="1:10" x14ac:dyDescent="0.3">
      <c r="A62" s="26">
        <f t="shared" si="0"/>
        <v>56</v>
      </c>
      <c r="B62" s="40" t="s">
        <v>104</v>
      </c>
      <c r="C62" s="40" t="s">
        <v>105</v>
      </c>
      <c r="D62" s="40" t="s">
        <v>106</v>
      </c>
      <c r="E62" s="39">
        <v>1719440.44</v>
      </c>
      <c r="F62" s="38" t="s">
        <v>11</v>
      </c>
      <c r="G62" s="38" t="s">
        <v>373</v>
      </c>
      <c r="H62" s="38" t="s">
        <v>34</v>
      </c>
      <c r="I62" s="27" t="s">
        <v>35</v>
      </c>
      <c r="J62" s="27" t="s">
        <v>15</v>
      </c>
    </row>
    <row r="63" spans="1:10" ht="28.8" x14ac:dyDescent="0.3">
      <c r="A63" s="26">
        <f t="shared" si="0"/>
        <v>57</v>
      </c>
      <c r="B63" s="40" t="s">
        <v>36</v>
      </c>
      <c r="C63" s="40" t="s">
        <v>37</v>
      </c>
      <c r="D63" s="40" t="s">
        <v>38</v>
      </c>
      <c r="E63" s="39">
        <v>404.5</v>
      </c>
      <c r="F63" s="38" t="s">
        <v>11</v>
      </c>
      <c r="G63" s="38" t="s">
        <v>373</v>
      </c>
      <c r="H63" s="38" t="s">
        <v>102</v>
      </c>
      <c r="I63" s="27" t="s">
        <v>103</v>
      </c>
      <c r="J63" s="27" t="s">
        <v>15</v>
      </c>
    </row>
    <row r="64" spans="1:10" ht="28.8" x14ac:dyDescent="0.3">
      <c r="A64" s="26">
        <f t="shared" si="0"/>
        <v>58</v>
      </c>
      <c r="B64" s="40" t="s">
        <v>36</v>
      </c>
      <c r="C64" s="40" t="s">
        <v>37</v>
      </c>
      <c r="D64" s="40" t="s">
        <v>38</v>
      </c>
      <c r="E64" s="39">
        <v>1375</v>
      </c>
      <c r="F64" s="38" t="s">
        <v>11</v>
      </c>
      <c r="G64" s="38" t="s">
        <v>373</v>
      </c>
      <c r="H64" s="38" t="s">
        <v>39</v>
      </c>
      <c r="I64" s="27" t="s">
        <v>40</v>
      </c>
      <c r="J64" s="27" t="s">
        <v>15</v>
      </c>
    </row>
    <row r="65" spans="1:10" ht="28.8" x14ac:dyDescent="0.3">
      <c r="A65" s="26">
        <f t="shared" si="0"/>
        <v>59</v>
      </c>
      <c r="B65" s="40" t="s">
        <v>211</v>
      </c>
      <c r="C65" s="40" t="s">
        <v>212</v>
      </c>
      <c r="D65" s="40" t="s">
        <v>213</v>
      </c>
      <c r="E65" s="39">
        <v>1214.03</v>
      </c>
      <c r="F65" s="38" t="s">
        <v>11</v>
      </c>
      <c r="G65" s="38" t="s">
        <v>373</v>
      </c>
      <c r="H65" s="38" t="s">
        <v>68</v>
      </c>
      <c r="I65" s="27" t="s">
        <v>69</v>
      </c>
      <c r="J65" s="27" t="s">
        <v>15</v>
      </c>
    </row>
    <row r="66" spans="1:10" ht="28.8" x14ac:dyDescent="0.3">
      <c r="A66" s="26">
        <f t="shared" si="0"/>
        <v>60</v>
      </c>
      <c r="B66" s="40" t="s">
        <v>54</v>
      </c>
      <c r="C66" s="40" t="s">
        <v>55</v>
      </c>
      <c r="D66" s="40" t="s">
        <v>56</v>
      </c>
      <c r="E66" s="39">
        <v>246.25</v>
      </c>
      <c r="F66" s="38" t="s">
        <v>11</v>
      </c>
      <c r="G66" s="38" t="s">
        <v>373</v>
      </c>
      <c r="H66" s="38" t="s">
        <v>57</v>
      </c>
      <c r="I66" s="27" t="s">
        <v>58</v>
      </c>
      <c r="J66" s="27" t="s">
        <v>15</v>
      </c>
    </row>
    <row r="67" spans="1:10" ht="43.2" x14ac:dyDescent="0.3">
      <c r="A67" s="26">
        <f t="shared" si="0"/>
        <v>61</v>
      </c>
      <c r="B67" s="40" t="s">
        <v>230</v>
      </c>
      <c r="C67" s="40" t="s">
        <v>231</v>
      </c>
      <c r="D67" s="40" t="s">
        <v>232</v>
      </c>
      <c r="E67" s="39">
        <v>1000</v>
      </c>
      <c r="F67" s="38" t="s">
        <v>11</v>
      </c>
      <c r="G67" s="38" t="s">
        <v>373</v>
      </c>
      <c r="H67" s="38" t="s">
        <v>68</v>
      </c>
      <c r="I67" s="27" t="s">
        <v>69</v>
      </c>
      <c r="J67" s="27" t="s">
        <v>15</v>
      </c>
    </row>
    <row r="68" spans="1:10" ht="28.8" x14ac:dyDescent="0.3">
      <c r="A68" s="26">
        <f t="shared" si="0"/>
        <v>62</v>
      </c>
      <c r="B68" s="40" t="s">
        <v>65</v>
      </c>
      <c r="C68" s="40" t="s">
        <v>66</v>
      </c>
      <c r="D68" s="40" t="s">
        <v>67</v>
      </c>
      <c r="E68" s="39">
        <v>561.79999999999995</v>
      </c>
      <c r="F68" s="38" t="s">
        <v>11</v>
      </c>
      <c r="G68" s="38" t="s">
        <v>373</v>
      </c>
      <c r="H68" s="38" t="s">
        <v>68</v>
      </c>
      <c r="I68" s="27" t="s">
        <v>69</v>
      </c>
      <c r="J68" s="27" t="s">
        <v>15</v>
      </c>
    </row>
    <row r="69" spans="1:10" ht="28.8" x14ac:dyDescent="0.3">
      <c r="A69" s="26">
        <f t="shared" si="0"/>
        <v>63</v>
      </c>
      <c r="B69" s="40" t="s">
        <v>345</v>
      </c>
      <c r="C69" s="40" t="s">
        <v>346</v>
      </c>
      <c r="D69" s="40" t="s">
        <v>347</v>
      </c>
      <c r="E69" s="39">
        <v>6712.5</v>
      </c>
      <c r="F69" s="38" t="s">
        <v>11</v>
      </c>
      <c r="G69" s="38" t="s">
        <v>373</v>
      </c>
      <c r="H69" s="38" t="s">
        <v>39</v>
      </c>
      <c r="I69" s="27" t="s">
        <v>40</v>
      </c>
      <c r="J69" s="27" t="s">
        <v>15</v>
      </c>
    </row>
    <row r="70" spans="1:10" x14ac:dyDescent="0.3">
      <c r="A70" s="26">
        <f t="shared" si="0"/>
        <v>64</v>
      </c>
      <c r="B70" s="40" t="s">
        <v>70</v>
      </c>
      <c r="C70" s="40" t="s">
        <v>71</v>
      </c>
      <c r="D70" s="40" t="s">
        <v>72</v>
      </c>
      <c r="E70" s="39">
        <v>531.25</v>
      </c>
      <c r="F70" s="38" t="s">
        <v>11</v>
      </c>
      <c r="G70" s="38" t="s">
        <v>373</v>
      </c>
      <c r="H70" s="38" t="s">
        <v>34</v>
      </c>
      <c r="I70" s="27" t="s">
        <v>35</v>
      </c>
      <c r="J70" s="27" t="s">
        <v>15</v>
      </c>
    </row>
    <row r="71" spans="1:10" ht="28.8" x14ac:dyDescent="0.3">
      <c r="A71" s="26">
        <f t="shared" si="0"/>
        <v>65</v>
      </c>
      <c r="B71" s="40" t="s">
        <v>178</v>
      </c>
      <c r="C71" s="40" t="s">
        <v>155</v>
      </c>
      <c r="D71" s="40" t="s">
        <v>179</v>
      </c>
      <c r="E71" s="39">
        <v>764283.18</v>
      </c>
      <c r="F71" s="38" t="s">
        <v>11</v>
      </c>
      <c r="G71" s="38" t="s">
        <v>373</v>
      </c>
      <c r="H71" s="38" t="s">
        <v>39</v>
      </c>
      <c r="I71" s="27" t="s">
        <v>40</v>
      </c>
      <c r="J71" s="27" t="s">
        <v>15</v>
      </c>
    </row>
    <row r="72" spans="1:10" ht="28.8" x14ac:dyDescent="0.3">
      <c r="A72" s="26">
        <f t="shared" ref="A72:A87" si="1">ROW(A66)</f>
        <v>66</v>
      </c>
      <c r="B72" s="40" t="s">
        <v>87</v>
      </c>
      <c r="C72" s="40" t="s">
        <v>88</v>
      </c>
      <c r="D72" s="40" t="s">
        <v>89</v>
      </c>
      <c r="E72" s="39">
        <v>86.2</v>
      </c>
      <c r="F72" s="38" t="s">
        <v>11</v>
      </c>
      <c r="G72" s="38" t="s">
        <v>373</v>
      </c>
      <c r="H72" s="38" t="s">
        <v>76</v>
      </c>
      <c r="I72" s="27" t="s">
        <v>77</v>
      </c>
      <c r="J72" s="27" t="s">
        <v>15</v>
      </c>
    </row>
    <row r="73" spans="1:10" ht="28.8" x14ac:dyDescent="0.3">
      <c r="A73" s="26">
        <f t="shared" si="1"/>
        <v>67</v>
      </c>
      <c r="B73" s="40" t="s">
        <v>407</v>
      </c>
      <c r="C73" s="40" t="s">
        <v>408</v>
      </c>
      <c r="D73" s="40" t="s">
        <v>409</v>
      </c>
      <c r="E73" s="39">
        <v>5850</v>
      </c>
      <c r="F73" s="38" t="s">
        <v>11</v>
      </c>
      <c r="G73" s="38" t="s">
        <v>373</v>
      </c>
      <c r="H73" s="38" t="s">
        <v>274</v>
      </c>
      <c r="I73" s="27" t="s">
        <v>275</v>
      </c>
      <c r="J73" s="27" t="s">
        <v>15</v>
      </c>
    </row>
    <row r="74" spans="1:10" ht="28.8" x14ac:dyDescent="0.3">
      <c r="A74" s="26">
        <f t="shared" si="1"/>
        <v>68</v>
      </c>
      <c r="B74" s="40" t="s">
        <v>304</v>
      </c>
      <c r="C74" s="40" t="s">
        <v>305</v>
      </c>
      <c r="D74" s="40" t="s">
        <v>306</v>
      </c>
      <c r="E74" s="39">
        <v>14400</v>
      </c>
      <c r="F74" s="38" t="s">
        <v>11</v>
      </c>
      <c r="G74" s="38" t="s">
        <v>373</v>
      </c>
      <c r="H74" s="38" t="s">
        <v>274</v>
      </c>
      <c r="I74" s="27" t="s">
        <v>275</v>
      </c>
      <c r="J74" s="27" t="s">
        <v>15</v>
      </c>
    </row>
    <row r="75" spans="1:10" ht="28.8" x14ac:dyDescent="0.3">
      <c r="A75" s="26">
        <f t="shared" si="1"/>
        <v>69</v>
      </c>
      <c r="B75" s="40" t="s">
        <v>410</v>
      </c>
      <c r="C75" s="40" t="s">
        <v>411</v>
      </c>
      <c r="D75" s="40" t="s">
        <v>412</v>
      </c>
      <c r="E75" s="39">
        <v>3600</v>
      </c>
      <c r="F75" s="38" t="s">
        <v>11</v>
      </c>
      <c r="G75" s="38" t="s">
        <v>373</v>
      </c>
      <c r="H75" s="38" t="s">
        <v>274</v>
      </c>
      <c r="I75" s="27" t="s">
        <v>275</v>
      </c>
      <c r="J75" s="27" t="s">
        <v>15</v>
      </c>
    </row>
    <row r="76" spans="1:10" x14ac:dyDescent="0.3">
      <c r="A76" s="26">
        <f t="shared" si="1"/>
        <v>70</v>
      </c>
      <c r="B76" s="40" t="s">
        <v>31</v>
      </c>
      <c r="C76" s="40" t="s">
        <v>32</v>
      </c>
      <c r="D76" s="40" t="s">
        <v>33</v>
      </c>
      <c r="E76" s="39">
        <v>73.95</v>
      </c>
      <c r="F76" s="38" t="s">
        <v>11</v>
      </c>
      <c r="G76" s="38" t="s">
        <v>373</v>
      </c>
      <c r="H76" s="38" t="s">
        <v>34</v>
      </c>
      <c r="I76" s="27" t="s">
        <v>35</v>
      </c>
      <c r="J76" s="27" t="s">
        <v>15</v>
      </c>
    </row>
    <row r="77" spans="1:10" ht="28.8" x14ac:dyDescent="0.3">
      <c r="A77" s="26">
        <f t="shared" si="1"/>
        <v>71</v>
      </c>
      <c r="B77" s="40" t="s">
        <v>413</v>
      </c>
      <c r="C77" s="40" t="s">
        <v>414</v>
      </c>
      <c r="D77" s="40" t="s">
        <v>415</v>
      </c>
      <c r="E77" s="39">
        <v>6525</v>
      </c>
      <c r="F77" s="38" t="s">
        <v>11</v>
      </c>
      <c r="G77" s="38" t="s">
        <v>373</v>
      </c>
      <c r="H77" s="38" t="s">
        <v>274</v>
      </c>
      <c r="I77" s="27" t="s">
        <v>275</v>
      </c>
      <c r="J77" s="27" t="s">
        <v>15</v>
      </c>
    </row>
    <row r="78" spans="1:10" ht="28.8" x14ac:dyDescent="0.3">
      <c r="A78" s="26">
        <f t="shared" si="1"/>
        <v>72</v>
      </c>
      <c r="B78" s="40" t="s">
        <v>416</v>
      </c>
      <c r="C78" s="40" t="s">
        <v>417</v>
      </c>
      <c r="D78" s="40" t="s">
        <v>418</v>
      </c>
      <c r="E78" s="39">
        <v>7425</v>
      </c>
      <c r="F78" s="38" t="s">
        <v>11</v>
      </c>
      <c r="G78" s="38" t="s">
        <v>373</v>
      </c>
      <c r="H78" s="38" t="s">
        <v>274</v>
      </c>
      <c r="I78" s="27" t="s">
        <v>275</v>
      </c>
      <c r="J78" s="27" t="s">
        <v>15</v>
      </c>
    </row>
    <row r="79" spans="1:10" ht="28.8" x14ac:dyDescent="0.3">
      <c r="A79" s="26">
        <f t="shared" si="1"/>
        <v>73</v>
      </c>
      <c r="B79" s="40" t="s">
        <v>419</v>
      </c>
      <c r="C79" s="40" t="s">
        <v>420</v>
      </c>
      <c r="D79" s="40" t="s">
        <v>421</v>
      </c>
      <c r="E79" s="39">
        <v>7650</v>
      </c>
      <c r="F79" s="38" t="s">
        <v>11</v>
      </c>
      <c r="G79" s="38" t="s">
        <v>373</v>
      </c>
      <c r="H79" s="38" t="s">
        <v>274</v>
      </c>
      <c r="I79" s="27" t="s">
        <v>275</v>
      </c>
      <c r="J79" s="27" t="s">
        <v>15</v>
      </c>
    </row>
    <row r="80" spans="1:10" ht="28.8" x14ac:dyDescent="0.3">
      <c r="A80" s="26">
        <f t="shared" si="1"/>
        <v>74</v>
      </c>
      <c r="B80" s="40" t="s">
        <v>422</v>
      </c>
      <c r="C80" s="40" t="s">
        <v>423</v>
      </c>
      <c r="D80" s="40" t="s">
        <v>424</v>
      </c>
      <c r="E80" s="39">
        <v>2700</v>
      </c>
      <c r="F80" s="38" t="s">
        <v>11</v>
      </c>
      <c r="G80" s="38" t="s">
        <v>373</v>
      </c>
      <c r="H80" s="38" t="s">
        <v>274</v>
      </c>
      <c r="I80" s="27" t="s">
        <v>275</v>
      </c>
      <c r="J80" s="27" t="s">
        <v>15</v>
      </c>
    </row>
    <row r="81" spans="1:11" ht="28.8" x14ac:dyDescent="0.3">
      <c r="A81" s="26">
        <f t="shared" si="1"/>
        <v>75</v>
      </c>
      <c r="B81" s="40" t="s">
        <v>425</v>
      </c>
      <c r="C81" s="40" t="s">
        <v>426</v>
      </c>
      <c r="D81" s="40" t="s">
        <v>427</v>
      </c>
      <c r="E81" s="39">
        <v>4275</v>
      </c>
      <c r="F81" s="38" t="s">
        <v>11</v>
      </c>
      <c r="G81" s="38" t="s">
        <v>373</v>
      </c>
      <c r="H81" s="38" t="s">
        <v>274</v>
      </c>
      <c r="I81" s="27" t="s">
        <v>275</v>
      </c>
      <c r="J81" s="27" t="s">
        <v>15</v>
      </c>
    </row>
    <row r="82" spans="1:11" ht="28.8" x14ac:dyDescent="0.3">
      <c r="A82" s="26">
        <f t="shared" si="1"/>
        <v>76</v>
      </c>
      <c r="B82" s="40" t="s">
        <v>428</v>
      </c>
      <c r="C82" s="40" t="s">
        <v>429</v>
      </c>
      <c r="D82" s="40" t="s">
        <v>430</v>
      </c>
      <c r="E82" s="39">
        <v>5220</v>
      </c>
      <c r="F82" s="38" t="s">
        <v>11</v>
      </c>
      <c r="G82" s="38" t="s">
        <v>373</v>
      </c>
      <c r="H82" s="38" t="s">
        <v>274</v>
      </c>
      <c r="I82" s="27" t="s">
        <v>275</v>
      </c>
      <c r="J82" s="27" t="s">
        <v>15</v>
      </c>
    </row>
    <row r="83" spans="1:11" ht="28.8" x14ac:dyDescent="0.3">
      <c r="A83" s="26">
        <f t="shared" si="1"/>
        <v>77</v>
      </c>
      <c r="B83" s="40" t="s">
        <v>124</v>
      </c>
      <c r="C83" s="40" t="s">
        <v>125</v>
      </c>
      <c r="D83" s="40" t="s">
        <v>126</v>
      </c>
      <c r="E83" s="39">
        <v>95.58</v>
      </c>
      <c r="F83" s="38" t="s">
        <v>11</v>
      </c>
      <c r="G83" s="38" t="s">
        <v>373</v>
      </c>
      <c r="H83" s="38" t="s">
        <v>52</v>
      </c>
      <c r="I83" s="27" t="s">
        <v>53</v>
      </c>
      <c r="J83" s="27" t="s">
        <v>15</v>
      </c>
    </row>
    <row r="84" spans="1:11" ht="43.2" x14ac:dyDescent="0.3">
      <c r="A84" s="26">
        <f t="shared" si="1"/>
        <v>78</v>
      </c>
      <c r="B84" s="40" t="s">
        <v>90</v>
      </c>
      <c r="C84" s="40" t="s">
        <v>91</v>
      </c>
      <c r="D84" s="40" t="s">
        <v>92</v>
      </c>
      <c r="E84" s="39">
        <v>60.74</v>
      </c>
      <c r="F84" s="38" t="s">
        <v>11</v>
      </c>
      <c r="G84" s="38" t="s">
        <v>373</v>
      </c>
      <c r="H84" s="38" t="s">
        <v>76</v>
      </c>
      <c r="I84" s="27" t="s">
        <v>77</v>
      </c>
      <c r="J84" s="27" t="s">
        <v>15</v>
      </c>
    </row>
    <row r="85" spans="1:11" ht="28.8" x14ac:dyDescent="0.3">
      <c r="A85" s="26">
        <f t="shared" si="1"/>
        <v>79</v>
      </c>
      <c r="B85" s="40" t="s">
        <v>431</v>
      </c>
      <c r="C85" s="40" t="s">
        <v>432</v>
      </c>
      <c r="D85" s="40" t="s">
        <v>433</v>
      </c>
      <c r="E85" s="39">
        <v>4950</v>
      </c>
      <c r="F85" s="38" t="s">
        <v>11</v>
      </c>
      <c r="G85" s="38" t="s">
        <v>373</v>
      </c>
      <c r="H85" s="38" t="s">
        <v>274</v>
      </c>
      <c r="I85" s="27" t="s">
        <v>275</v>
      </c>
      <c r="J85" s="27" t="s">
        <v>15</v>
      </c>
    </row>
    <row r="86" spans="1:11" ht="28.8" x14ac:dyDescent="0.3">
      <c r="A86" s="26">
        <f t="shared" si="1"/>
        <v>80</v>
      </c>
      <c r="B86" s="40" t="s">
        <v>434</v>
      </c>
      <c r="C86" s="40" t="s">
        <v>435</v>
      </c>
      <c r="D86" s="40" t="s">
        <v>436</v>
      </c>
      <c r="E86" s="39">
        <v>4950</v>
      </c>
      <c r="F86" s="38" t="s">
        <v>11</v>
      </c>
      <c r="G86" s="38" t="s">
        <v>373</v>
      </c>
      <c r="H86" s="38" t="s">
        <v>274</v>
      </c>
      <c r="I86" s="27" t="s">
        <v>275</v>
      </c>
      <c r="J86" s="27" t="s">
        <v>15</v>
      </c>
    </row>
    <row r="87" spans="1:11" ht="28.8" x14ac:dyDescent="0.3">
      <c r="A87" s="26">
        <f t="shared" si="1"/>
        <v>81</v>
      </c>
      <c r="B87" s="40" t="s">
        <v>437</v>
      </c>
      <c r="C87" s="40" t="s">
        <v>438</v>
      </c>
      <c r="D87" s="40" t="s">
        <v>439</v>
      </c>
      <c r="E87" s="39">
        <v>4725</v>
      </c>
      <c r="F87" s="38" t="s">
        <v>11</v>
      </c>
      <c r="G87" s="38" t="s">
        <v>373</v>
      </c>
      <c r="H87" s="38" t="s">
        <v>274</v>
      </c>
      <c r="I87" s="27" t="s">
        <v>275</v>
      </c>
      <c r="J87" s="27" t="s">
        <v>15</v>
      </c>
    </row>
    <row r="88" spans="1:11" ht="6.6" customHeight="1" x14ac:dyDescent="0.3">
      <c r="A88" s="26"/>
      <c r="G88" s="29"/>
    </row>
    <row r="89" spans="1:11" x14ac:dyDescent="0.3">
      <c r="A89" s="30" t="s">
        <v>10</v>
      </c>
      <c r="B89" s="30"/>
      <c r="C89" s="30"/>
      <c r="D89" s="30"/>
      <c r="E89" s="31">
        <f>SUBTOTAL(9,E7:E88)</f>
        <v>2838169.2500000009</v>
      </c>
      <c r="F89" s="30"/>
      <c r="G89" s="30"/>
      <c r="H89" s="30"/>
      <c r="I89" s="44"/>
      <c r="J89" s="30"/>
      <c r="K89" s="30"/>
    </row>
    <row r="91" spans="1:11" ht="48" customHeight="1" x14ac:dyDescent="0.3">
      <c r="A91" s="74" t="s">
        <v>225</v>
      </c>
      <c r="B91" s="74"/>
      <c r="C91" s="74"/>
      <c r="D91" s="74"/>
      <c r="E91" s="74"/>
      <c r="F91" s="32"/>
    </row>
    <row r="92" spans="1:11" x14ac:dyDescent="0.3">
      <c r="E92" s="33"/>
    </row>
  </sheetData>
  <autoFilter ref="A1:K92"/>
  <mergeCells count="2">
    <mergeCell ref="A3:J3"/>
    <mergeCell ref="A91:E9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opLeftCell="A55" workbookViewId="0">
      <selection activeCell="K59" sqref="K59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22.33203125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22.5546875" customWidth="1"/>
    <col min="10" max="10" width="32.33203125" customWidth="1"/>
    <col min="11" max="11" width="24.33203125" customWidth="1"/>
  </cols>
  <sheetData>
    <row r="1" spans="1:11" x14ac:dyDescent="0.3">
      <c r="A1" s="45" t="s">
        <v>15</v>
      </c>
      <c r="B1" s="45"/>
      <c r="C1" s="45"/>
      <c r="D1" s="45"/>
      <c r="E1" s="45"/>
      <c r="F1" s="45"/>
      <c r="G1" s="45"/>
      <c r="J1" s="22"/>
      <c r="K1" s="46"/>
    </row>
    <row r="2" spans="1:11" ht="9.75" customHeight="1" x14ac:dyDescent="0.3">
      <c r="A2" s="46"/>
      <c r="B2" s="46"/>
      <c r="C2" s="46"/>
      <c r="D2" s="46"/>
      <c r="E2" s="46"/>
      <c r="F2" s="46"/>
      <c r="G2" s="46"/>
      <c r="J2" s="22"/>
      <c r="K2" s="46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</row>
    <row r="4" spans="1:11" ht="8.25" customHeight="1" x14ac:dyDescent="0.3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1" s="53" customFormat="1" ht="15" customHeight="1" x14ac:dyDescent="0.3">
      <c r="A5" s="52"/>
      <c r="B5" s="52"/>
      <c r="C5" s="52"/>
      <c r="D5" s="52"/>
      <c r="E5" s="52"/>
      <c r="F5" s="52"/>
      <c r="G5" s="52"/>
      <c r="H5" s="52"/>
      <c r="I5" s="52"/>
      <c r="J5" s="52"/>
      <c r="K5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x14ac:dyDescent="0.3">
      <c r="A7" s="26">
        <f t="shared" ref="A7:A70" si="0">ROW(A1)</f>
        <v>1</v>
      </c>
      <c r="B7" s="40"/>
      <c r="C7" s="40"/>
      <c r="D7" s="40"/>
      <c r="E7" s="28">
        <v>5.66</v>
      </c>
      <c r="F7" s="27" t="s">
        <v>11</v>
      </c>
      <c r="G7" s="27" t="s">
        <v>442</v>
      </c>
      <c r="H7" s="27" t="s">
        <v>110</v>
      </c>
      <c r="I7" s="40" t="s">
        <v>111</v>
      </c>
      <c r="J7" s="27" t="s">
        <v>15</v>
      </c>
      <c r="K7" s="49"/>
    </row>
    <row r="8" spans="1:11" ht="84" x14ac:dyDescent="0.3">
      <c r="A8" s="26">
        <f t="shared" si="0"/>
        <v>2</v>
      </c>
      <c r="B8" s="40"/>
      <c r="C8" s="40"/>
      <c r="D8" s="40"/>
      <c r="E8" s="28">
        <v>20875.990000000002</v>
      </c>
      <c r="F8" s="27" t="s">
        <v>11</v>
      </c>
      <c r="G8" s="27" t="s">
        <v>442</v>
      </c>
      <c r="H8" s="27" t="s">
        <v>13</v>
      </c>
      <c r="I8" s="40" t="s">
        <v>14</v>
      </c>
      <c r="J8" s="27" t="s">
        <v>15</v>
      </c>
      <c r="K8" s="48" t="s">
        <v>131</v>
      </c>
    </row>
    <row r="9" spans="1:11" x14ac:dyDescent="0.3">
      <c r="A9" s="26">
        <f t="shared" si="0"/>
        <v>3</v>
      </c>
      <c r="B9" s="40" t="s">
        <v>443</v>
      </c>
      <c r="C9" s="40"/>
      <c r="D9" s="40"/>
      <c r="E9" s="28">
        <v>30</v>
      </c>
      <c r="F9" s="27" t="s">
        <v>11</v>
      </c>
      <c r="G9" s="27" t="s">
        <v>442</v>
      </c>
      <c r="H9" s="27" t="s">
        <v>110</v>
      </c>
      <c r="I9" s="40" t="s">
        <v>111</v>
      </c>
      <c r="J9" s="27" t="s">
        <v>15</v>
      </c>
    </row>
    <row r="10" spans="1:11" ht="28.8" x14ac:dyDescent="0.3">
      <c r="A10" s="26">
        <f t="shared" si="0"/>
        <v>4</v>
      </c>
      <c r="B10" s="40" t="s">
        <v>444</v>
      </c>
      <c r="C10" s="40" t="s">
        <v>445</v>
      </c>
      <c r="D10" s="40" t="s">
        <v>446</v>
      </c>
      <c r="E10" s="28">
        <v>18566.669999999998</v>
      </c>
      <c r="F10" s="27" t="s">
        <v>11</v>
      </c>
      <c r="G10" s="27" t="s">
        <v>442</v>
      </c>
      <c r="H10" s="27" t="s">
        <v>102</v>
      </c>
      <c r="I10" s="40" t="s">
        <v>103</v>
      </c>
      <c r="J10" s="27" t="s">
        <v>15</v>
      </c>
      <c r="K10" s="48"/>
    </row>
    <row r="11" spans="1:11" ht="28.8" x14ac:dyDescent="0.3">
      <c r="A11" s="26">
        <f t="shared" si="0"/>
        <v>5</v>
      </c>
      <c r="B11" s="40" t="s">
        <v>444</v>
      </c>
      <c r="C11" s="40" t="s">
        <v>445</v>
      </c>
      <c r="D11" s="40" t="s">
        <v>446</v>
      </c>
      <c r="E11" s="28">
        <v>124.32</v>
      </c>
      <c r="F11" s="27" t="s">
        <v>11</v>
      </c>
      <c r="G11" s="27" t="s">
        <v>442</v>
      </c>
      <c r="H11" s="27" t="s">
        <v>44</v>
      </c>
      <c r="I11" s="40" t="s">
        <v>45</v>
      </c>
      <c r="J11" s="27" t="s">
        <v>15</v>
      </c>
      <c r="K11" s="49"/>
    </row>
    <row r="12" spans="1:11" ht="43.2" x14ac:dyDescent="0.3">
      <c r="A12" s="26">
        <f t="shared" si="0"/>
        <v>6</v>
      </c>
      <c r="B12" s="40" t="s">
        <v>444</v>
      </c>
      <c r="C12" s="40" t="s">
        <v>445</v>
      </c>
      <c r="D12" s="40" t="s">
        <v>446</v>
      </c>
      <c r="E12" s="28">
        <v>104.41</v>
      </c>
      <c r="F12" s="27" t="s">
        <v>11</v>
      </c>
      <c r="G12" s="27" t="s">
        <v>442</v>
      </c>
      <c r="H12" s="27" t="s">
        <v>25</v>
      </c>
      <c r="I12" s="40" t="s">
        <v>26</v>
      </c>
      <c r="J12" s="27" t="s">
        <v>15</v>
      </c>
      <c r="K12" s="49"/>
    </row>
    <row r="13" spans="1:11" ht="28.8" x14ac:dyDescent="0.3">
      <c r="A13" s="26">
        <f t="shared" si="0"/>
        <v>7</v>
      </c>
      <c r="B13" s="40" t="s">
        <v>444</v>
      </c>
      <c r="C13" s="40" t="s">
        <v>445</v>
      </c>
      <c r="D13" s="40" t="s">
        <v>446</v>
      </c>
      <c r="E13" s="28">
        <v>54268.36</v>
      </c>
      <c r="F13" s="27" t="s">
        <v>11</v>
      </c>
      <c r="G13" s="27" t="s">
        <v>442</v>
      </c>
      <c r="H13" s="27" t="s">
        <v>27</v>
      </c>
      <c r="I13" s="40" t="s">
        <v>28</v>
      </c>
      <c r="J13" s="27" t="s">
        <v>15</v>
      </c>
      <c r="K13" s="49"/>
    </row>
    <row r="14" spans="1:11" ht="28.8" x14ac:dyDescent="0.3">
      <c r="A14" s="26">
        <f t="shared" si="0"/>
        <v>8</v>
      </c>
      <c r="B14" s="40" t="s">
        <v>444</v>
      </c>
      <c r="C14" s="40" t="s">
        <v>445</v>
      </c>
      <c r="D14" s="40" t="s">
        <v>446</v>
      </c>
      <c r="E14" s="28">
        <v>3.83</v>
      </c>
      <c r="F14" s="27" t="s">
        <v>11</v>
      </c>
      <c r="G14" s="27" t="s">
        <v>442</v>
      </c>
      <c r="H14" s="27" t="s">
        <v>57</v>
      </c>
      <c r="I14" s="40" t="s">
        <v>58</v>
      </c>
      <c r="J14" s="27" t="s">
        <v>15</v>
      </c>
      <c r="K14" s="49"/>
    </row>
    <row r="15" spans="1:11" ht="28.8" x14ac:dyDescent="0.3">
      <c r="A15" s="26">
        <f t="shared" si="0"/>
        <v>9</v>
      </c>
      <c r="B15" s="40" t="s">
        <v>444</v>
      </c>
      <c r="C15" s="40" t="s">
        <v>445</v>
      </c>
      <c r="D15" s="40" t="s">
        <v>446</v>
      </c>
      <c r="E15" s="28">
        <v>27980.48</v>
      </c>
      <c r="F15" s="27" t="s">
        <v>11</v>
      </c>
      <c r="G15" s="27" t="s">
        <v>442</v>
      </c>
      <c r="H15" s="27" t="s">
        <v>68</v>
      </c>
      <c r="I15" s="40" t="s">
        <v>69</v>
      </c>
      <c r="J15" s="27" t="s">
        <v>15</v>
      </c>
      <c r="K15" s="49"/>
    </row>
    <row r="16" spans="1:11" ht="84" x14ac:dyDescent="0.3">
      <c r="A16" s="26">
        <f t="shared" si="0"/>
        <v>10</v>
      </c>
      <c r="B16" s="40" t="s">
        <v>444</v>
      </c>
      <c r="C16" s="40" t="s">
        <v>445</v>
      </c>
      <c r="D16" s="40" t="s">
        <v>446</v>
      </c>
      <c r="E16" s="28">
        <v>12078.21</v>
      </c>
      <c r="F16" s="27" t="s">
        <v>11</v>
      </c>
      <c r="G16" s="27" t="s">
        <v>442</v>
      </c>
      <c r="H16" s="27" t="s">
        <v>195</v>
      </c>
      <c r="I16" s="40" t="s">
        <v>196</v>
      </c>
      <c r="J16" s="27" t="s">
        <v>15</v>
      </c>
      <c r="K16" s="48" t="s">
        <v>131</v>
      </c>
    </row>
    <row r="17" spans="1:11" ht="28.8" x14ac:dyDescent="0.3">
      <c r="A17" s="26">
        <f t="shared" si="0"/>
        <v>11</v>
      </c>
      <c r="B17" s="40" t="s">
        <v>444</v>
      </c>
      <c r="C17" s="40" t="s">
        <v>445</v>
      </c>
      <c r="D17" s="40" t="s">
        <v>446</v>
      </c>
      <c r="E17" s="28">
        <v>12934.58</v>
      </c>
      <c r="F17" s="27" t="s">
        <v>11</v>
      </c>
      <c r="G17" s="27" t="s">
        <v>442</v>
      </c>
      <c r="H17" s="27" t="s">
        <v>39</v>
      </c>
      <c r="I17" s="40" t="s">
        <v>40</v>
      </c>
      <c r="J17" s="27" t="s">
        <v>15</v>
      </c>
      <c r="K17" s="49"/>
    </row>
    <row r="18" spans="1:11" ht="43.2" x14ac:dyDescent="0.3">
      <c r="A18" s="26">
        <f t="shared" si="0"/>
        <v>12</v>
      </c>
      <c r="B18" s="40" t="s">
        <v>444</v>
      </c>
      <c r="C18" s="40" t="s">
        <v>445</v>
      </c>
      <c r="D18" s="40" t="s">
        <v>446</v>
      </c>
      <c r="E18" s="28">
        <v>117333.91</v>
      </c>
      <c r="F18" s="27" t="s">
        <v>11</v>
      </c>
      <c r="G18" s="27" t="s">
        <v>442</v>
      </c>
      <c r="H18" s="27" t="s">
        <v>377</v>
      </c>
      <c r="I18" s="40" t="s">
        <v>378</v>
      </c>
      <c r="J18" s="27" t="s">
        <v>15</v>
      </c>
      <c r="K18" s="48"/>
    </row>
    <row r="19" spans="1:11" ht="57.6" x14ac:dyDescent="0.3">
      <c r="A19" s="26">
        <f t="shared" si="0"/>
        <v>13</v>
      </c>
      <c r="B19" s="40" t="s">
        <v>444</v>
      </c>
      <c r="C19" s="40" t="s">
        <v>445</v>
      </c>
      <c r="D19" s="40" t="s">
        <v>446</v>
      </c>
      <c r="E19" s="28">
        <v>102700.28</v>
      </c>
      <c r="F19" s="27" t="s">
        <v>11</v>
      </c>
      <c r="G19" s="27" t="s">
        <v>442</v>
      </c>
      <c r="H19" s="27" t="s">
        <v>13</v>
      </c>
      <c r="I19" s="40" t="s">
        <v>14</v>
      </c>
      <c r="J19" s="27" t="s">
        <v>15</v>
      </c>
      <c r="K19" s="49"/>
    </row>
    <row r="20" spans="1:11" ht="43.2" x14ac:dyDescent="0.3">
      <c r="A20" s="26">
        <f t="shared" si="0"/>
        <v>14</v>
      </c>
      <c r="B20" s="40" t="s">
        <v>84</v>
      </c>
      <c r="C20" s="40" t="s">
        <v>85</v>
      </c>
      <c r="D20" s="40" t="s">
        <v>86</v>
      </c>
      <c r="E20" s="28">
        <v>423.39</v>
      </c>
      <c r="F20" s="27" t="s">
        <v>11</v>
      </c>
      <c r="G20" s="27" t="s">
        <v>442</v>
      </c>
      <c r="H20" s="27" t="s">
        <v>20</v>
      </c>
      <c r="I20" s="40" t="s">
        <v>21</v>
      </c>
      <c r="J20" s="27" t="s">
        <v>15</v>
      </c>
      <c r="K20" s="49"/>
    </row>
    <row r="21" spans="1:11" x14ac:dyDescent="0.3">
      <c r="A21" s="26">
        <f t="shared" si="0"/>
        <v>15</v>
      </c>
      <c r="B21" s="40"/>
      <c r="C21" s="40"/>
      <c r="D21" s="40"/>
      <c r="E21" s="28">
        <v>70871.789999999994</v>
      </c>
      <c r="F21" s="27" t="s">
        <v>11</v>
      </c>
      <c r="G21" s="27" t="s">
        <v>442</v>
      </c>
      <c r="H21" s="27" t="s">
        <v>16</v>
      </c>
      <c r="I21" s="40" t="s">
        <v>17</v>
      </c>
      <c r="J21" s="27" t="s">
        <v>15</v>
      </c>
      <c r="K21" s="49"/>
    </row>
    <row r="22" spans="1:11" ht="28.8" x14ac:dyDescent="0.3">
      <c r="A22" s="26">
        <f t="shared" si="0"/>
        <v>16</v>
      </c>
      <c r="B22" s="40"/>
      <c r="C22" s="40"/>
      <c r="D22" s="40"/>
      <c r="E22" s="28">
        <v>11596.57</v>
      </c>
      <c r="F22" s="27" t="s">
        <v>11</v>
      </c>
      <c r="G22" s="27" t="s">
        <v>442</v>
      </c>
      <c r="H22" s="27" t="s">
        <v>18</v>
      </c>
      <c r="I22" s="40" t="s">
        <v>19</v>
      </c>
      <c r="J22" s="27" t="s">
        <v>15</v>
      </c>
      <c r="K22" s="49"/>
    </row>
    <row r="23" spans="1:11" ht="43.2" x14ac:dyDescent="0.3">
      <c r="A23" s="26">
        <f t="shared" si="0"/>
        <v>17</v>
      </c>
      <c r="B23" s="40"/>
      <c r="C23" s="40"/>
      <c r="D23" s="40"/>
      <c r="E23" s="28">
        <v>446.23</v>
      </c>
      <c r="F23" s="27" t="s">
        <v>11</v>
      </c>
      <c r="G23" s="27" t="s">
        <v>442</v>
      </c>
      <c r="H23" s="27" t="s">
        <v>20</v>
      </c>
      <c r="I23" s="40" t="s">
        <v>21</v>
      </c>
      <c r="J23" s="27" t="s">
        <v>15</v>
      </c>
      <c r="K23" s="49"/>
    </row>
    <row r="24" spans="1:11" ht="28.8" x14ac:dyDescent="0.3">
      <c r="A24" s="26">
        <f t="shared" si="0"/>
        <v>18</v>
      </c>
      <c r="B24" s="40" t="s">
        <v>322</v>
      </c>
      <c r="C24" s="40" t="s">
        <v>323</v>
      </c>
      <c r="D24" s="40" t="s">
        <v>370</v>
      </c>
      <c r="E24" s="28">
        <v>257197.68</v>
      </c>
      <c r="F24" s="27" t="s">
        <v>11</v>
      </c>
      <c r="G24" s="27" t="s">
        <v>442</v>
      </c>
      <c r="H24" s="27" t="s">
        <v>274</v>
      </c>
      <c r="I24" s="40" t="s">
        <v>275</v>
      </c>
      <c r="J24" s="27" t="s">
        <v>15</v>
      </c>
      <c r="K24" s="49"/>
    </row>
    <row r="25" spans="1:11" ht="28.8" x14ac:dyDescent="0.3">
      <c r="A25" s="26">
        <f t="shared" si="0"/>
        <v>19</v>
      </c>
      <c r="B25" s="40" t="s">
        <v>93</v>
      </c>
      <c r="C25" s="40" t="s">
        <v>94</v>
      </c>
      <c r="D25" s="40" t="s">
        <v>95</v>
      </c>
      <c r="E25" s="28">
        <v>357.34</v>
      </c>
      <c r="F25" s="27" t="s">
        <v>11</v>
      </c>
      <c r="G25" s="27" t="s">
        <v>442</v>
      </c>
      <c r="H25" s="27" t="s">
        <v>27</v>
      </c>
      <c r="I25" s="40" t="s">
        <v>28</v>
      </c>
      <c r="J25" s="27" t="s">
        <v>15</v>
      </c>
      <c r="K25" s="49"/>
    </row>
    <row r="26" spans="1:11" ht="28.8" x14ac:dyDescent="0.3">
      <c r="A26" s="26">
        <f t="shared" si="0"/>
        <v>20</v>
      </c>
      <c r="B26" s="40"/>
      <c r="C26" s="40"/>
      <c r="D26" s="40"/>
      <c r="E26" s="28">
        <v>6000</v>
      </c>
      <c r="F26" s="27" t="s">
        <v>11</v>
      </c>
      <c r="G26" s="27" t="s">
        <v>442</v>
      </c>
      <c r="H26" s="27" t="s">
        <v>223</v>
      </c>
      <c r="I26" s="40" t="s">
        <v>224</v>
      </c>
      <c r="J26" s="27" t="s">
        <v>15</v>
      </c>
      <c r="K26" s="49"/>
    </row>
    <row r="27" spans="1:11" ht="28.8" x14ac:dyDescent="0.3">
      <c r="A27" s="26">
        <f t="shared" si="0"/>
        <v>21</v>
      </c>
      <c r="B27" s="40" t="s">
        <v>301</v>
      </c>
      <c r="C27" s="40" t="s">
        <v>302</v>
      </c>
      <c r="D27" s="40" t="s">
        <v>303</v>
      </c>
      <c r="E27" s="28">
        <v>362373.65</v>
      </c>
      <c r="F27" s="27" t="s">
        <v>11</v>
      </c>
      <c r="G27" s="27" t="s">
        <v>442</v>
      </c>
      <c r="H27" s="27" t="s">
        <v>274</v>
      </c>
      <c r="I27" s="40" t="s">
        <v>275</v>
      </c>
      <c r="J27" s="27" t="s">
        <v>15</v>
      </c>
      <c r="K27" s="49"/>
    </row>
    <row r="28" spans="1:11" ht="28.8" x14ac:dyDescent="0.3">
      <c r="A28" s="26">
        <f t="shared" si="0"/>
        <v>22</v>
      </c>
      <c r="B28" s="40" t="s">
        <v>407</v>
      </c>
      <c r="C28" s="40" t="s">
        <v>408</v>
      </c>
      <c r="D28" s="40" t="s">
        <v>409</v>
      </c>
      <c r="E28" s="28">
        <v>276470.3</v>
      </c>
      <c r="F28" s="27" t="s">
        <v>11</v>
      </c>
      <c r="G28" s="27" t="s">
        <v>442</v>
      </c>
      <c r="H28" s="27" t="s">
        <v>274</v>
      </c>
      <c r="I28" s="40" t="s">
        <v>275</v>
      </c>
      <c r="J28" s="27" t="s">
        <v>15</v>
      </c>
      <c r="K28" s="49"/>
    </row>
    <row r="29" spans="1:11" ht="28.8" x14ac:dyDescent="0.3">
      <c r="A29" s="26">
        <f t="shared" si="0"/>
        <v>23</v>
      </c>
      <c r="B29" s="40" t="s">
        <v>304</v>
      </c>
      <c r="C29" s="40" t="s">
        <v>305</v>
      </c>
      <c r="D29" s="40" t="s">
        <v>306</v>
      </c>
      <c r="E29" s="28">
        <v>635347.66</v>
      </c>
      <c r="F29" s="27" t="s">
        <v>11</v>
      </c>
      <c r="G29" s="27" t="s">
        <v>442</v>
      </c>
      <c r="H29" s="27" t="s">
        <v>274</v>
      </c>
      <c r="I29" s="40" t="s">
        <v>275</v>
      </c>
      <c r="J29" s="27" t="s">
        <v>15</v>
      </c>
      <c r="K29" s="49"/>
    </row>
    <row r="30" spans="1:11" ht="28.8" x14ac:dyDescent="0.3">
      <c r="A30" s="26">
        <f t="shared" si="0"/>
        <v>24</v>
      </c>
      <c r="B30" s="40" t="s">
        <v>410</v>
      </c>
      <c r="C30" s="40" t="s">
        <v>411</v>
      </c>
      <c r="D30" s="40" t="s">
        <v>412</v>
      </c>
      <c r="E30" s="28">
        <v>191999.99</v>
      </c>
      <c r="F30" s="27" t="s">
        <v>11</v>
      </c>
      <c r="G30" s="27" t="s">
        <v>442</v>
      </c>
      <c r="H30" s="27" t="s">
        <v>274</v>
      </c>
      <c r="I30" s="40" t="s">
        <v>275</v>
      </c>
      <c r="J30" s="27" t="s">
        <v>15</v>
      </c>
      <c r="K30" s="49"/>
    </row>
    <row r="31" spans="1:11" ht="28.8" x14ac:dyDescent="0.3">
      <c r="A31" s="26">
        <f t="shared" si="0"/>
        <v>25</v>
      </c>
      <c r="B31" s="40" t="s">
        <v>404</v>
      </c>
      <c r="C31" s="40" t="s">
        <v>405</v>
      </c>
      <c r="D31" s="40" t="s">
        <v>406</v>
      </c>
      <c r="E31" s="28">
        <v>476775.02</v>
      </c>
      <c r="F31" s="27" t="s">
        <v>11</v>
      </c>
      <c r="G31" s="27" t="s">
        <v>442</v>
      </c>
      <c r="H31" s="27" t="s">
        <v>274</v>
      </c>
      <c r="I31" s="40" t="s">
        <v>275</v>
      </c>
      <c r="J31" s="27" t="s">
        <v>15</v>
      </c>
      <c r="K31" s="49"/>
    </row>
    <row r="32" spans="1:11" ht="28.8" x14ac:dyDescent="0.3">
      <c r="A32" s="26">
        <f t="shared" si="0"/>
        <v>26</v>
      </c>
      <c r="B32" s="40" t="s">
        <v>307</v>
      </c>
      <c r="C32" s="40" t="s">
        <v>308</v>
      </c>
      <c r="D32" s="40" t="s">
        <v>309</v>
      </c>
      <c r="E32" s="28">
        <v>652518.23</v>
      </c>
      <c r="F32" s="27" t="s">
        <v>11</v>
      </c>
      <c r="G32" s="27" t="s">
        <v>442</v>
      </c>
      <c r="H32" s="27" t="s">
        <v>274</v>
      </c>
      <c r="I32" s="40" t="s">
        <v>275</v>
      </c>
      <c r="J32" s="27" t="s">
        <v>15</v>
      </c>
      <c r="K32" s="49"/>
    </row>
    <row r="33" spans="1:11" ht="28.8" x14ac:dyDescent="0.3">
      <c r="A33" s="26">
        <f t="shared" si="0"/>
        <v>27</v>
      </c>
      <c r="B33" s="40" t="s">
        <v>413</v>
      </c>
      <c r="C33" s="40" t="s">
        <v>414</v>
      </c>
      <c r="D33" s="40" t="s">
        <v>415</v>
      </c>
      <c r="E33" s="28">
        <v>321407.03000000003</v>
      </c>
      <c r="F33" s="27" t="s">
        <v>11</v>
      </c>
      <c r="G33" s="27" t="s">
        <v>442</v>
      </c>
      <c r="H33" s="27" t="s">
        <v>274</v>
      </c>
      <c r="I33" s="40" t="s">
        <v>275</v>
      </c>
      <c r="J33" s="27" t="s">
        <v>15</v>
      </c>
      <c r="K33" s="49"/>
    </row>
    <row r="34" spans="1:11" ht="28.8" x14ac:dyDescent="0.3">
      <c r="A34" s="26">
        <f t="shared" si="0"/>
        <v>28</v>
      </c>
      <c r="B34" s="40" t="s">
        <v>416</v>
      </c>
      <c r="C34" s="40" t="s">
        <v>417</v>
      </c>
      <c r="D34" s="40" t="s">
        <v>418</v>
      </c>
      <c r="E34" s="28">
        <v>364292.54</v>
      </c>
      <c r="F34" s="27" t="s">
        <v>11</v>
      </c>
      <c r="G34" s="27" t="s">
        <v>442</v>
      </c>
      <c r="H34" s="27" t="s">
        <v>274</v>
      </c>
      <c r="I34" s="40" t="s">
        <v>275</v>
      </c>
      <c r="J34" s="27" t="s">
        <v>15</v>
      </c>
      <c r="K34" s="49"/>
    </row>
    <row r="35" spans="1:11" ht="28.8" x14ac:dyDescent="0.3">
      <c r="A35" s="26">
        <f t="shared" si="0"/>
        <v>29</v>
      </c>
      <c r="B35" s="40" t="s">
        <v>300</v>
      </c>
      <c r="C35" s="40" t="s">
        <v>368</v>
      </c>
      <c r="D35" s="40" t="s">
        <v>369</v>
      </c>
      <c r="E35" s="28">
        <v>331007.8</v>
      </c>
      <c r="F35" s="27" t="s">
        <v>11</v>
      </c>
      <c r="G35" s="27" t="s">
        <v>442</v>
      </c>
      <c r="H35" s="27" t="s">
        <v>274</v>
      </c>
      <c r="I35" s="40" t="s">
        <v>275</v>
      </c>
      <c r="J35" s="27" t="s">
        <v>15</v>
      </c>
      <c r="K35" s="49"/>
    </row>
    <row r="36" spans="1:11" ht="28.8" x14ac:dyDescent="0.3">
      <c r="A36" s="26">
        <f t="shared" si="0"/>
        <v>30</v>
      </c>
      <c r="B36" s="40" t="s">
        <v>441</v>
      </c>
      <c r="C36" s="40" t="s">
        <v>311</v>
      </c>
      <c r="D36" s="40" t="s">
        <v>312</v>
      </c>
      <c r="E36" s="28">
        <v>300494.38</v>
      </c>
      <c r="F36" s="27" t="s">
        <v>11</v>
      </c>
      <c r="G36" s="27" t="s">
        <v>442</v>
      </c>
      <c r="H36" s="27" t="s">
        <v>274</v>
      </c>
      <c r="I36" s="40" t="s">
        <v>275</v>
      </c>
      <c r="J36" s="27" t="s">
        <v>15</v>
      </c>
      <c r="K36" s="49"/>
    </row>
    <row r="37" spans="1:11" ht="28.8" x14ac:dyDescent="0.3">
      <c r="A37" s="26">
        <f t="shared" si="0"/>
        <v>31</v>
      </c>
      <c r="B37" s="40" t="s">
        <v>313</v>
      </c>
      <c r="C37" s="40" t="s">
        <v>314</v>
      </c>
      <c r="D37" s="40" t="s">
        <v>315</v>
      </c>
      <c r="E37" s="28">
        <v>352114.96</v>
      </c>
      <c r="F37" s="27" t="s">
        <v>11</v>
      </c>
      <c r="G37" s="27" t="s">
        <v>442</v>
      </c>
      <c r="H37" s="27" t="s">
        <v>274</v>
      </c>
      <c r="I37" s="40" t="s">
        <v>275</v>
      </c>
      <c r="J37" s="27" t="s">
        <v>15</v>
      </c>
      <c r="K37" s="49"/>
    </row>
    <row r="38" spans="1:11" ht="28.8" x14ac:dyDescent="0.3">
      <c r="A38" s="26">
        <f t="shared" si="0"/>
        <v>32</v>
      </c>
      <c r="B38" s="40" t="s">
        <v>419</v>
      </c>
      <c r="C38" s="40" t="s">
        <v>420</v>
      </c>
      <c r="D38" s="40" t="s">
        <v>421</v>
      </c>
      <c r="E38" s="28">
        <v>350123.38</v>
      </c>
      <c r="F38" s="27" t="s">
        <v>11</v>
      </c>
      <c r="G38" s="27" t="s">
        <v>442</v>
      </c>
      <c r="H38" s="27" t="s">
        <v>274</v>
      </c>
      <c r="I38" s="40" t="s">
        <v>275</v>
      </c>
      <c r="J38" s="27" t="s">
        <v>15</v>
      </c>
      <c r="K38" s="49"/>
    </row>
    <row r="39" spans="1:11" x14ac:dyDescent="0.3">
      <c r="A39" s="26">
        <f t="shared" si="0"/>
        <v>33</v>
      </c>
      <c r="B39" s="40" t="s">
        <v>41</v>
      </c>
      <c r="C39" s="40" t="s">
        <v>42</v>
      </c>
      <c r="D39" s="40" t="s">
        <v>43</v>
      </c>
      <c r="E39" s="28">
        <v>189.57</v>
      </c>
      <c r="F39" s="27" t="s">
        <v>11</v>
      </c>
      <c r="G39" s="27" t="s">
        <v>442</v>
      </c>
      <c r="H39" s="27" t="s">
        <v>44</v>
      </c>
      <c r="I39" s="40" t="s">
        <v>45</v>
      </c>
      <c r="J39" s="27" t="s">
        <v>15</v>
      </c>
      <c r="K39" s="49"/>
    </row>
    <row r="40" spans="1:11" ht="28.8" x14ac:dyDescent="0.3">
      <c r="A40" s="26">
        <f t="shared" si="0"/>
        <v>34</v>
      </c>
      <c r="B40" s="40" t="s">
        <v>49</v>
      </c>
      <c r="C40" s="40" t="s">
        <v>50</v>
      </c>
      <c r="D40" s="40" t="s">
        <v>51</v>
      </c>
      <c r="E40" s="28">
        <v>7.52</v>
      </c>
      <c r="F40" s="27" t="s">
        <v>11</v>
      </c>
      <c r="G40" s="27" t="s">
        <v>442</v>
      </c>
      <c r="H40" s="27" t="s">
        <v>27</v>
      </c>
      <c r="I40" s="40" t="s">
        <v>28</v>
      </c>
      <c r="J40" s="27" t="s">
        <v>15</v>
      </c>
      <c r="K40" s="49"/>
    </row>
    <row r="41" spans="1:11" ht="28.8" x14ac:dyDescent="0.3">
      <c r="A41" s="26">
        <f t="shared" si="0"/>
        <v>35</v>
      </c>
      <c r="B41" s="40" t="s">
        <v>422</v>
      </c>
      <c r="C41" s="40" t="s">
        <v>423</v>
      </c>
      <c r="D41" s="40" t="s">
        <v>424</v>
      </c>
      <c r="E41" s="28">
        <v>135626.63</v>
      </c>
      <c r="F41" s="27" t="s">
        <v>11</v>
      </c>
      <c r="G41" s="27" t="s">
        <v>442</v>
      </c>
      <c r="H41" s="27" t="s">
        <v>274</v>
      </c>
      <c r="I41" s="40" t="s">
        <v>275</v>
      </c>
      <c r="J41" s="27" t="s">
        <v>15</v>
      </c>
      <c r="K41" s="49"/>
    </row>
    <row r="42" spans="1:11" ht="28.8" x14ac:dyDescent="0.3">
      <c r="A42" s="26">
        <f t="shared" si="0"/>
        <v>36</v>
      </c>
      <c r="B42" s="40" t="s">
        <v>425</v>
      </c>
      <c r="C42" s="40" t="s">
        <v>426</v>
      </c>
      <c r="D42" s="40" t="s">
        <v>427</v>
      </c>
      <c r="E42" s="28">
        <v>200334.72</v>
      </c>
      <c r="F42" s="27" t="s">
        <v>11</v>
      </c>
      <c r="G42" s="27" t="s">
        <v>442</v>
      </c>
      <c r="H42" s="27" t="s">
        <v>274</v>
      </c>
      <c r="I42" s="40" t="s">
        <v>275</v>
      </c>
      <c r="J42" s="27" t="s">
        <v>15</v>
      </c>
      <c r="K42" s="49"/>
    </row>
    <row r="43" spans="1:11" ht="28.8" x14ac:dyDescent="0.3">
      <c r="A43" s="26">
        <f t="shared" si="0"/>
        <v>37</v>
      </c>
      <c r="B43" s="40" t="s">
        <v>428</v>
      </c>
      <c r="C43" s="40" t="s">
        <v>429</v>
      </c>
      <c r="D43" s="40" t="s">
        <v>430</v>
      </c>
      <c r="E43" s="28">
        <v>228282.09</v>
      </c>
      <c r="F43" s="27" t="s">
        <v>11</v>
      </c>
      <c r="G43" s="27" t="s">
        <v>442</v>
      </c>
      <c r="H43" s="27" t="s">
        <v>274</v>
      </c>
      <c r="I43" s="40" t="s">
        <v>275</v>
      </c>
      <c r="J43" s="27" t="s">
        <v>15</v>
      </c>
      <c r="K43" s="49"/>
    </row>
    <row r="44" spans="1:11" ht="28.8" x14ac:dyDescent="0.3">
      <c r="A44" s="26">
        <f t="shared" si="0"/>
        <v>38</v>
      </c>
      <c r="B44" s="40" t="s">
        <v>371</v>
      </c>
      <c r="C44" s="40" t="s">
        <v>74</v>
      </c>
      <c r="D44" s="40" t="s">
        <v>372</v>
      </c>
      <c r="E44" s="28">
        <v>754562.35</v>
      </c>
      <c r="F44" s="27" t="s">
        <v>11</v>
      </c>
      <c r="G44" s="27" t="s">
        <v>442</v>
      </c>
      <c r="H44" s="27" t="s">
        <v>274</v>
      </c>
      <c r="I44" s="40" t="s">
        <v>275</v>
      </c>
      <c r="J44" s="27" t="s">
        <v>15</v>
      </c>
      <c r="K44" s="49"/>
    </row>
    <row r="45" spans="1:11" ht="28.8" x14ac:dyDescent="0.3">
      <c r="A45" s="26">
        <f t="shared" si="0"/>
        <v>39</v>
      </c>
      <c r="B45" s="40" t="s">
        <v>324</v>
      </c>
      <c r="C45" s="40" t="s">
        <v>325</v>
      </c>
      <c r="D45" s="40" t="s">
        <v>326</v>
      </c>
      <c r="E45" s="28">
        <v>315163.69</v>
      </c>
      <c r="F45" s="27" t="s">
        <v>11</v>
      </c>
      <c r="G45" s="27" t="s">
        <v>442</v>
      </c>
      <c r="H45" s="27" t="s">
        <v>274</v>
      </c>
      <c r="I45" s="40" t="s">
        <v>275</v>
      </c>
      <c r="J45" s="27" t="s">
        <v>15</v>
      </c>
      <c r="K45" s="49"/>
    </row>
    <row r="46" spans="1:11" x14ac:dyDescent="0.3">
      <c r="A46" s="26">
        <f t="shared" si="0"/>
        <v>40</v>
      </c>
      <c r="B46" s="40" t="s">
        <v>78</v>
      </c>
      <c r="C46" s="40" t="s">
        <v>79</v>
      </c>
      <c r="D46" s="40" t="s">
        <v>80</v>
      </c>
      <c r="E46" s="28">
        <v>703.15</v>
      </c>
      <c r="F46" s="27" t="s">
        <v>11</v>
      </c>
      <c r="G46" s="27" t="s">
        <v>442</v>
      </c>
      <c r="H46" s="27" t="s">
        <v>44</v>
      </c>
      <c r="I46" s="40" t="s">
        <v>45</v>
      </c>
      <c r="J46" s="27" t="s">
        <v>15</v>
      </c>
      <c r="K46" s="49"/>
    </row>
    <row r="47" spans="1:11" ht="28.8" x14ac:dyDescent="0.3">
      <c r="A47" s="26">
        <f t="shared" si="0"/>
        <v>41</v>
      </c>
      <c r="B47" s="40" t="s">
        <v>81</v>
      </c>
      <c r="C47" s="40" t="s">
        <v>82</v>
      </c>
      <c r="D47" s="40" t="s">
        <v>83</v>
      </c>
      <c r="E47" s="28">
        <v>242.22</v>
      </c>
      <c r="F47" s="27" t="s">
        <v>11</v>
      </c>
      <c r="G47" s="27" t="s">
        <v>442</v>
      </c>
      <c r="H47" s="27" t="s">
        <v>27</v>
      </c>
      <c r="I47" s="40" t="s">
        <v>28</v>
      </c>
      <c r="J47" s="27" t="s">
        <v>15</v>
      </c>
      <c r="K47" s="49"/>
    </row>
    <row r="48" spans="1:11" ht="28.8" x14ac:dyDescent="0.3">
      <c r="A48" s="26">
        <f t="shared" si="0"/>
        <v>42</v>
      </c>
      <c r="B48" s="40" t="s">
        <v>96</v>
      </c>
      <c r="C48" s="40" t="s">
        <v>97</v>
      </c>
      <c r="D48" s="40" t="s">
        <v>98</v>
      </c>
      <c r="E48" s="28">
        <v>57.85</v>
      </c>
      <c r="F48" s="27" t="s">
        <v>11</v>
      </c>
      <c r="G48" s="27" t="s">
        <v>442</v>
      </c>
      <c r="H48" s="27" t="s">
        <v>27</v>
      </c>
      <c r="I48" s="40" t="s">
        <v>28</v>
      </c>
      <c r="J48" s="27" t="s">
        <v>15</v>
      </c>
      <c r="K48" s="49"/>
    </row>
    <row r="49" spans="1:11" ht="28.8" x14ac:dyDescent="0.3">
      <c r="A49" s="26">
        <f t="shared" si="0"/>
        <v>43</v>
      </c>
      <c r="B49" s="40" t="s">
        <v>431</v>
      </c>
      <c r="C49" s="40" t="s">
        <v>432</v>
      </c>
      <c r="D49" s="40" t="s">
        <v>433</v>
      </c>
      <c r="E49" s="28">
        <v>233531.5</v>
      </c>
      <c r="F49" s="27" t="s">
        <v>11</v>
      </c>
      <c r="G49" s="27" t="s">
        <v>442</v>
      </c>
      <c r="H49" s="27" t="s">
        <v>274</v>
      </c>
      <c r="I49" s="40" t="s">
        <v>275</v>
      </c>
      <c r="J49" s="27" t="s">
        <v>15</v>
      </c>
      <c r="K49" s="49"/>
    </row>
    <row r="50" spans="1:11" ht="28.8" x14ac:dyDescent="0.3">
      <c r="A50" s="26">
        <f t="shared" si="0"/>
        <v>44</v>
      </c>
      <c r="B50" s="40" t="s">
        <v>434</v>
      </c>
      <c r="C50" s="40" t="s">
        <v>435</v>
      </c>
      <c r="D50" s="40" t="s">
        <v>436</v>
      </c>
      <c r="E50" s="28">
        <v>240126.97</v>
      </c>
      <c r="F50" s="27" t="s">
        <v>11</v>
      </c>
      <c r="G50" s="27" t="s">
        <v>442</v>
      </c>
      <c r="H50" s="27" t="s">
        <v>274</v>
      </c>
      <c r="I50" s="40" t="s">
        <v>275</v>
      </c>
      <c r="J50" s="27" t="s">
        <v>15</v>
      </c>
      <c r="K50" s="49"/>
    </row>
    <row r="51" spans="1:11" ht="28.8" x14ac:dyDescent="0.3">
      <c r="A51" s="26">
        <f t="shared" si="0"/>
        <v>45</v>
      </c>
      <c r="B51" s="40" t="s">
        <v>437</v>
      </c>
      <c r="C51" s="40" t="s">
        <v>438</v>
      </c>
      <c r="D51" s="40" t="s">
        <v>439</v>
      </c>
      <c r="E51" s="28">
        <v>244619.71</v>
      </c>
      <c r="F51" s="27" t="s">
        <v>11</v>
      </c>
      <c r="G51" s="27" t="s">
        <v>442</v>
      </c>
      <c r="H51" s="27" t="s">
        <v>274</v>
      </c>
      <c r="I51" s="40" t="s">
        <v>275</v>
      </c>
      <c r="J51" s="27" t="s">
        <v>15</v>
      </c>
      <c r="K51" s="49"/>
    </row>
    <row r="52" spans="1:11" ht="28.8" x14ac:dyDescent="0.3">
      <c r="A52" s="26">
        <f t="shared" si="0"/>
        <v>46</v>
      </c>
      <c r="B52" s="40" t="s">
        <v>447</v>
      </c>
      <c r="C52" s="40"/>
      <c r="D52" s="40"/>
      <c r="E52" s="28">
        <v>8.9</v>
      </c>
      <c r="F52" s="27" t="s">
        <v>11</v>
      </c>
      <c r="G52" s="27" t="s">
        <v>442</v>
      </c>
      <c r="H52" s="27" t="s">
        <v>27</v>
      </c>
      <c r="I52" s="40" t="s">
        <v>28</v>
      </c>
      <c r="J52" s="27" t="s">
        <v>15</v>
      </c>
      <c r="K52" s="49"/>
    </row>
    <row r="53" spans="1:11" ht="28.8" x14ac:dyDescent="0.3">
      <c r="A53" s="26">
        <f t="shared" si="0"/>
        <v>47</v>
      </c>
      <c r="B53" s="40" t="s">
        <v>448</v>
      </c>
      <c r="C53" s="40"/>
      <c r="D53" s="40"/>
      <c r="E53" s="28">
        <v>6</v>
      </c>
      <c r="F53" s="27" t="s">
        <v>11</v>
      </c>
      <c r="G53" s="27" t="s">
        <v>442</v>
      </c>
      <c r="H53" s="27" t="s">
        <v>27</v>
      </c>
      <c r="I53" s="40" t="s">
        <v>28</v>
      </c>
      <c r="J53" s="27" t="s">
        <v>15</v>
      </c>
      <c r="K53" s="49"/>
    </row>
    <row r="54" spans="1:11" ht="28.8" x14ac:dyDescent="0.3">
      <c r="A54" s="26">
        <f t="shared" si="0"/>
        <v>48</v>
      </c>
      <c r="B54" s="40" t="s">
        <v>449</v>
      </c>
      <c r="C54" s="40"/>
      <c r="D54" s="40"/>
      <c r="E54" s="28">
        <v>6.4</v>
      </c>
      <c r="F54" s="27" t="s">
        <v>11</v>
      </c>
      <c r="G54" s="27" t="s">
        <v>442</v>
      </c>
      <c r="H54" s="27" t="s">
        <v>27</v>
      </c>
      <c r="I54" s="40" t="s">
        <v>28</v>
      </c>
      <c r="J54" s="27" t="s">
        <v>15</v>
      </c>
      <c r="K54" s="49"/>
    </row>
    <row r="55" spans="1:11" ht="28.8" x14ac:dyDescent="0.3">
      <c r="A55" s="26">
        <f t="shared" si="0"/>
        <v>49</v>
      </c>
      <c r="B55" s="40" t="s">
        <v>450</v>
      </c>
      <c r="C55" s="40"/>
      <c r="D55" s="40"/>
      <c r="E55" s="28">
        <v>7.3</v>
      </c>
      <c r="F55" s="27" t="s">
        <v>11</v>
      </c>
      <c r="G55" s="27" t="s">
        <v>442</v>
      </c>
      <c r="H55" s="27" t="s">
        <v>27</v>
      </c>
      <c r="I55" s="40" t="s">
        <v>28</v>
      </c>
      <c r="J55" s="27" t="s">
        <v>15</v>
      </c>
      <c r="K55" s="49"/>
    </row>
    <row r="56" spans="1:11" x14ac:dyDescent="0.3">
      <c r="A56" s="26">
        <f t="shared" si="0"/>
        <v>50</v>
      </c>
      <c r="B56" s="40" t="s">
        <v>451</v>
      </c>
      <c r="C56" s="40" t="s">
        <v>452</v>
      </c>
      <c r="D56" s="40" t="s">
        <v>453</v>
      </c>
      <c r="E56" s="28">
        <v>16.54</v>
      </c>
      <c r="F56" s="27" t="s">
        <v>11</v>
      </c>
      <c r="G56" s="27" t="s">
        <v>442</v>
      </c>
      <c r="H56" s="27" t="s">
        <v>119</v>
      </c>
      <c r="I56" s="40" t="s">
        <v>120</v>
      </c>
      <c r="J56" s="27" t="s">
        <v>15</v>
      </c>
      <c r="K56" s="49"/>
    </row>
    <row r="57" spans="1:11" ht="28.8" x14ac:dyDescent="0.3">
      <c r="A57" s="26">
        <f t="shared" si="0"/>
        <v>51</v>
      </c>
      <c r="B57" s="40" t="s">
        <v>454</v>
      </c>
      <c r="C57" s="40" t="s">
        <v>455</v>
      </c>
      <c r="D57" s="40" t="s">
        <v>456</v>
      </c>
      <c r="E57" s="28">
        <v>6.5</v>
      </c>
      <c r="F57" s="27" t="s">
        <v>11</v>
      </c>
      <c r="G57" s="27" t="s">
        <v>442</v>
      </c>
      <c r="H57" s="27" t="s">
        <v>27</v>
      </c>
      <c r="I57" s="40" t="s">
        <v>28</v>
      </c>
      <c r="J57" s="27" t="s">
        <v>15</v>
      </c>
      <c r="K57" s="49"/>
    </row>
    <row r="58" spans="1:11" ht="28.8" x14ac:dyDescent="0.3">
      <c r="A58" s="26">
        <f t="shared" si="0"/>
        <v>52</v>
      </c>
      <c r="B58" s="40" t="s">
        <v>457</v>
      </c>
      <c r="C58" s="40" t="s">
        <v>458</v>
      </c>
      <c r="D58" s="40" t="s">
        <v>459</v>
      </c>
      <c r="E58" s="28">
        <v>5.9</v>
      </c>
      <c r="F58" s="27" t="s">
        <v>11</v>
      </c>
      <c r="G58" s="27" t="s">
        <v>442</v>
      </c>
      <c r="H58" s="27" t="s">
        <v>27</v>
      </c>
      <c r="I58" s="40" t="s">
        <v>28</v>
      </c>
      <c r="J58" s="27" t="s">
        <v>15</v>
      </c>
      <c r="K58" s="49"/>
    </row>
    <row r="59" spans="1:11" ht="84" x14ac:dyDescent="0.3">
      <c r="A59" s="26">
        <f t="shared" si="0"/>
        <v>53</v>
      </c>
      <c r="B59" s="40"/>
      <c r="C59" s="40"/>
      <c r="D59" s="40"/>
      <c r="E59" s="28">
        <v>37155.79</v>
      </c>
      <c r="F59" s="27" t="s">
        <v>11</v>
      </c>
      <c r="G59" s="27" t="s">
        <v>442</v>
      </c>
      <c r="H59" s="27" t="s">
        <v>195</v>
      </c>
      <c r="I59" s="40" t="s">
        <v>196</v>
      </c>
      <c r="J59" s="27" t="s">
        <v>15</v>
      </c>
      <c r="K59" s="48" t="s">
        <v>131</v>
      </c>
    </row>
    <row r="60" spans="1:11" ht="28.8" x14ac:dyDescent="0.3">
      <c r="A60" s="26">
        <f t="shared" si="0"/>
        <v>54</v>
      </c>
      <c r="B60" s="40" t="s">
        <v>398</v>
      </c>
      <c r="C60" s="40" t="s">
        <v>399</v>
      </c>
      <c r="D60" s="40" t="s">
        <v>400</v>
      </c>
      <c r="E60" s="28">
        <v>8.3699999999999992</v>
      </c>
      <c r="F60" s="27" t="s">
        <v>11</v>
      </c>
      <c r="G60" s="27" t="s">
        <v>442</v>
      </c>
      <c r="H60" s="27" t="s">
        <v>102</v>
      </c>
      <c r="I60" s="40" t="s">
        <v>103</v>
      </c>
      <c r="J60" s="27" t="s">
        <v>15</v>
      </c>
      <c r="K60" s="49"/>
    </row>
    <row r="61" spans="1:11" ht="28.8" x14ac:dyDescent="0.3">
      <c r="A61" s="26">
        <f t="shared" si="0"/>
        <v>55</v>
      </c>
      <c r="B61" s="40" t="s">
        <v>398</v>
      </c>
      <c r="C61" s="40" t="s">
        <v>399</v>
      </c>
      <c r="D61" s="40" t="s">
        <v>400</v>
      </c>
      <c r="E61" s="28">
        <v>14.25</v>
      </c>
      <c r="F61" s="27" t="s">
        <v>11</v>
      </c>
      <c r="G61" s="27" t="s">
        <v>442</v>
      </c>
      <c r="H61" s="27" t="s">
        <v>119</v>
      </c>
      <c r="I61" s="40" t="s">
        <v>120</v>
      </c>
      <c r="J61" s="27" t="s">
        <v>15</v>
      </c>
      <c r="K61" s="49"/>
    </row>
    <row r="62" spans="1:11" ht="28.8" x14ac:dyDescent="0.3">
      <c r="A62" s="26">
        <f t="shared" si="0"/>
        <v>56</v>
      </c>
      <c r="B62" s="40" t="s">
        <v>59</v>
      </c>
      <c r="C62" s="40" t="s">
        <v>60</v>
      </c>
      <c r="D62" s="40" t="s">
        <v>61</v>
      </c>
      <c r="E62" s="28">
        <v>600</v>
      </c>
      <c r="F62" s="27" t="s">
        <v>11</v>
      </c>
      <c r="G62" s="27" t="s">
        <v>442</v>
      </c>
      <c r="H62" s="27" t="s">
        <v>57</v>
      </c>
      <c r="I62" s="40" t="s">
        <v>58</v>
      </c>
      <c r="J62" s="27" t="s">
        <v>15</v>
      </c>
      <c r="K62" s="49"/>
    </row>
    <row r="63" spans="1:11" x14ac:dyDescent="0.3">
      <c r="A63" s="26">
        <f t="shared" si="0"/>
        <v>57</v>
      </c>
      <c r="B63" s="40" t="s">
        <v>460</v>
      </c>
      <c r="C63" s="40" t="s">
        <v>393</v>
      </c>
      <c r="D63" s="40"/>
      <c r="E63" s="28">
        <v>59.99</v>
      </c>
      <c r="F63" s="27" t="s">
        <v>11</v>
      </c>
      <c r="G63" s="27" t="s">
        <v>442</v>
      </c>
      <c r="H63" s="27" t="s">
        <v>44</v>
      </c>
      <c r="I63" s="40" t="s">
        <v>45</v>
      </c>
      <c r="J63" s="27" t="s">
        <v>15</v>
      </c>
      <c r="K63" s="49"/>
    </row>
    <row r="64" spans="1:11" ht="28.8" x14ac:dyDescent="0.3">
      <c r="A64" s="26">
        <f t="shared" si="0"/>
        <v>58</v>
      </c>
      <c r="B64" s="40" t="s">
        <v>211</v>
      </c>
      <c r="C64" s="40" t="s">
        <v>212</v>
      </c>
      <c r="D64" s="40" t="s">
        <v>213</v>
      </c>
      <c r="E64" s="28">
        <v>2637.75</v>
      </c>
      <c r="F64" s="27" t="s">
        <v>11</v>
      </c>
      <c r="G64" s="27" t="s">
        <v>442</v>
      </c>
      <c r="H64" s="27" t="s">
        <v>102</v>
      </c>
      <c r="I64" s="40" t="s">
        <v>103</v>
      </c>
      <c r="J64" s="27" t="s">
        <v>15</v>
      </c>
      <c r="K64" s="49"/>
    </row>
    <row r="65" spans="1:11" ht="28.8" x14ac:dyDescent="0.3">
      <c r="A65" s="26">
        <f t="shared" si="0"/>
        <v>59</v>
      </c>
      <c r="B65" s="40" t="s">
        <v>461</v>
      </c>
      <c r="C65" s="40"/>
      <c r="D65" s="40"/>
      <c r="E65" s="28">
        <v>7.4</v>
      </c>
      <c r="F65" s="27" t="s">
        <v>11</v>
      </c>
      <c r="G65" s="27" t="s">
        <v>442</v>
      </c>
      <c r="H65" s="27" t="s">
        <v>27</v>
      </c>
      <c r="I65" s="40" t="s">
        <v>28</v>
      </c>
      <c r="J65" s="27" t="s">
        <v>15</v>
      </c>
      <c r="K65" s="49"/>
    </row>
    <row r="66" spans="1:11" x14ac:dyDescent="0.3">
      <c r="A66" s="26">
        <f t="shared" si="0"/>
        <v>60</v>
      </c>
      <c r="B66" s="40" t="s">
        <v>116</v>
      </c>
      <c r="C66" s="40" t="s">
        <v>117</v>
      </c>
      <c r="D66" s="40" t="s">
        <v>118</v>
      </c>
      <c r="E66" s="28">
        <v>50</v>
      </c>
      <c r="F66" s="27" t="s">
        <v>11</v>
      </c>
      <c r="G66" s="27" t="s">
        <v>442</v>
      </c>
      <c r="H66" s="27" t="s">
        <v>119</v>
      </c>
      <c r="I66" s="40" t="s">
        <v>120</v>
      </c>
      <c r="J66" s="27" t="s">
        <v>15</v>
      </c>
      <c r="K66" s="49"/>
    </row>
    <row r="67" spans="1:11" ht="28.8" x14ac:dyDescent="0.3">
      <c r="A67" s="26">
        <f t="shared" si="0"/>
        <v>61</v>
      </c>
      <c r="B67" s="40" t="s">
        <v>356</v>
      </c>
      <c r="C67" s="40" t="s">
        <v>357</v>
      </c>
      <c r="D67" s="40" t="s">
        <v>358</v>
      </c>
      <c r="E67" s="28">
        <v>963</v>
      </c>
      <c r="F67" s="27" t="s">
        <v>11</v>
      </c>
      <c r="G67" s="27" t="s">
        <v>442</v>
      </c>
      <c r="H67" s="27" t="s">
        <v>195</v>
      </c>
      <c r="I67" s="40" t="s">
        <v>196</v>
      </c>
      <c r="J67" s="27" t="s">
        <v>15</v>
      </c>
      <c r="K67" s="49"/>
    </row>
    <row r="68" spans="1:11" ht="28.8" x14ac:dyDescent="0.3">
      <c r="A68" s="26">
        <f t="shared" si="0"/>
        <v>62</v>
      </c>
      <c r="B68" s="40" t="s">
        <v>46</v>
      </c>
      <c r="C68" s="40" t="s">
        <v>47</v>
      </c>
      <c r="D68" s="40" t="s">
        <v>48</v>
      </c>
      <c r="E68" s="28">
        <v>654.28</v>
      </c>
      <c r="F68" s="27" t="s">
        <v>11</v>
      </c>
      <c r="G68" s="27" t="s">
        <v>442</v>
      </c>
      <c r="H68" s="27" t="s">
        <v>27</v>
      </c>
      <c r="I68" s="40" t="s">
        <v>28</v>
      </c>
      <c r="J68" s="27" t="s">
        <v>15</v>
      </c>
      <c r="K68" s="49"/>
    </row>
    <row r="69" spans="1:11" ht="28.8" x14ac:dyDescent="0.3">
      <c r="A69" s="26">
        <f t="shared" si="0"/>
        <v>63</v>
      </c>
      <c r="B69" s="40" t="s">
        <v>49</v>
      </c>
      <c r="C69" s="40" t="s">
        <v>50</v>
      </c>
      <c r="D69" s="40" t="s">
        <v>51</v>
      </c>
      <c r="E69" s="28">
        <v>86.8</v>
      </c>
      <c r="F69" s="27" t="s">
        <v>11</v>
      </c>
      <c r="G69" s="27" t="s">
        <v>442</v>
      </c>
      <c r="H69" s="27" t="s">
        <v>52</v>
      </c>
      <c r="I69" s="40" t="s">
        <v>53</v>
      </c>
      <c r="J69" s="27" t="s">
        <v>15</v>
      </c>
      <c r="K69" s="49"/>
    </row>
    <row r="70" spans="1:11" ht="28.8" x14ac:dyDescent="0.3">
      <c r="A70" s="26">
        <f t="shared" si="0"/>
        <v>64</v>
      </c>
      <c r="B70" s="40" t="s">
        <v>73</v>
      </c>
      <c r="C70" s="40" t="s">
        <v>74</v>
      </c>
      <c r="D70" s="40" t="s">
        <v>75</v>
      </c>
      <c r="E70" s="28">
        <v>121.76</v>
      </c>
      <c r="F70" s="27" t="s">
        <v>11</v>
      </c>
      <c r="G70" s="27" t="s">
        <v>442</v>
      </c>
      <c r="H70" s="27" t="s">
        <v>76</v>
      </c>
      <c r="I70" s="40" t="s">
        <v>77</v>
      </c>
      <c r="J70" s="27" t="s">
        <v>15</v>
      </c>
      <c r="K70" s="49"/>
    </row>
    <row r="71" spans="1:11" ht="43.2" x14ac:dyDescent="0.3">
      <c r="A71" s="26">
        <f t="shared" ref="A71:A93" si="1">ROW(A65)</f>
        <v>65</v>
      </c>
      <c r="B71" s="40" t="s">
        <v>22</v>
      </c>
      <c r="C71" s="40" t="s">
        <v>23</v>
      </c>
      <c r="D71" s="40" t="s">
        <v>24</v>
      </c>
      <c r="E71" s="28">
        <v>120.6</v>
      </c>
      <c r="F71" s="27" t="s">
        <v>11</v>
      </c>
      <c r="G71" s="27" t="s">
        <v>442</v>
      </c>
      <c r="H71" s="27" t="s">
        <v>25</v>
      </c>
      <c r="I71" s="40" t="s">
        <v>26</v>
      </c>
      <c r="J71" s="27" t="s">
        <v>15</v>
      </c>
      <c r="K71" s="49"/>
    </row>
    <row r="72" spans="1:11" x14ac:dyDescent="0.3">
      <c r="A72" s="26">
        <f t="shared" si="1"/>
        <v>66</v>
      </c>
      <c r="B72" s="40"/>
      <c r="C72" s="40"/>
      <c r="D72" s="40"/>
      <c r="E72" s="28">
        <v>336</v>
      </c>
      <c r="F72" s="27" t="s">
        <v>11</v>
      </c>
      <c r="G72" s="27" t="s">
        <v>442</v>
      </c>
      <c r="H72" s="27" t="s">
        <v>29</v>
      </c>
      <c r="I72" s="40" t="s">
        <v>30</v>
      </c>
      <c r="J72" s="27" t="s">
        <v>15</v>
      </c>
      <c r="K72" s="49"/>
    </row>
    <row r="73" spans="1:11" x14ac:dyDescent="0.3">
      <c r="A73" s="26">
        <f t="shared" si="1"/>
        <v>67</v>
      </c>
      <c r="B73" s="40"/>
      <c r="C73" s="40"/>
      <c r="D73" s="40"/>
      <c r="E73" s="28">
        <v>0.26</v>
      </c>
      <c r="F73" s="27" t="s">
        <v>11</v>
      </c>
      <c r="G73" s="27" t="s">
        <v>442</v>
      </c>
      <c r="H73" s="27" t="s">
        <v>267</v>
      </c>
      <c r="I73" s="40" t="s">
        <v>268</v>
      </c>
      <c r="J73" s="27" t="s">
        <v>15</v>
      </c>
      <c r="K73" s="49"/>
    </row>
    <row r="74" spans="1:11" ht="28.8" x14ac:dyDescent="0.3">
      <c r="A74" s="26">
        <f t="shared" si="1"/>
        <v>68</v>
      </c>
      <c r="B74" s="40" t="s">
        <v>389</v>
      </c>
      <c r="C74" s="40" t="s">
        <v>390</v>
      </c>
      <c r="D74" s="40" t="s">
        <v>391</v>
      </c>
      <c r="E74" s="28">
        <v>832.42</v>
      </c>
      <c r="F74" s="27" t="s">
        <v>11</v>
      </c>
      <c r="G74" s="27" t="s">
        <v>442</v>
      </c>
      <c r="H74" s="27" t="s">
        <v>119</v>
      </c>
      <c r="I74" s="40" t="s">
        <v>120</v>
      </c>
      <c r="J74" s="27" t="s">
        <v>15</v>
      </c>
      <c r="K74" s="49"/>
    </row>
    <row r="75" spans="1:11" ht="43.2" x14ac:dyDescent="0.3">
      <c r="A75" s="26">
        <f t="shared" si="1"/>
        <v>69</v>
      </c>
      <c r="B75" s="40" t="s">
        <v>353</v>
      </c>
      <c r="C75" s="40" t="s">
        <v>354</v>
      </c>
      <c r="D75" s="40" t="s">
        <v>355</v>
      </c>
      <c r="E75" s="28">
        <v>236</v>
      </c>
      <c r="F75" s="27" t="s">
        <v>11</v>
      </c>
      <c r="G75" s="27" t="s">
        <v>442</v>
      </c>
      <c r="H75" s="27" t="s">
        <v>209</v>
      </c>
      <c r="I75" s="40" t="s">
        <v>210</v>
      </c>
      <c r="J75" s="27" t="s">
        <v>15</v>
      </c>
      <c r="K75" s="49"/>
    </row>
    <row r="76" spans="1:11" ht="28.8" x14ac:dyDescent="0.3">
      <c r="A76" s="26">
        <f t="shared" si="1"/>
        <v>70</v>
      </c>
      <c r="B76" s="40" t="s">
        <v>93</v>
      </c>
      <c r="C76" s="40" t="s">
        <v>94</v>
      </c>
      <c r="D76" s="40" t="s">
        <v>95</v>
      </c>
      <c r="E76" s="28">
        <v>66.36</v>
      </c>
      <c r="F76" s="27" t="s">
        <v>11</v>
      </c>
      <c r="G76" s="27" t="s">
        <v>442</v>
      </c>
      <c r="H76" s="27" t="s">
        <v>34</v>
      </c>
      <c r="I76" s="40" t="s">
        <v>35</v>
      </c>
      <c r="J76" s="27" t="s">
        <v>15</v>
      </c>
      <c r="K76" s="49"/>
    </row>
    <row r="77" spans="1:11" ht="28.8" x14ac:dyDescent="0.3">
      <c r="A77" s="26">
        <f t="shared" si="1"/>
        <v>71</v>
      </c>
      <c r="B77" s="40" t="s">
        <v>236</v>
      </c>
      <c r="C77" s="40" t="s">
        <v>237</v>
      </c>
      <c r="D77" s="40" t="s">
        <v>238</v>
      </c>
      <c r="E77" s="28">
        <v>156.36000000000001</v>
      </c>
      <c r="F77" s="27" t="s">
        <v>11</v>
      </c>
      <c r="G77" s="27" t="s">
        <v>442</v>
      </c>
      <c r="H77" s="27" t="s">
        <v>119</v>
      </c>
      <c r="I77" s="40" t="s">
        <v>120</v>
      </c>
      <c r="J77" s="27" t="s">
        <v>15</v>
      </c>
      <c r="K77" s="49"/>
    </row>
    <row r="78" spans="1:11" ht="28.8" x14ac:dyDescent="0.3">
      <c r="A78" s="26">
        <f t="shared" si="1"/>
        <v>72</v>
      </c>
      <c r="B78" s="40" t="s">
        <v>167</v>
      </c>
      <c r="C78" s="40" t="s">
        <v>168</v>
      </c>
      <c r="D78" s="40" t="s">
        <v>440</v>
      </c>
      <c r="E78" s="28">
        <v>18.25</v>
      </c>
      <c r="F78" s="27" t="s">
        <v>11</v>
      </c>
      <c r="G78" s="27" t="s">
        <v>442</v>
      </c>
      <c r="H78" s="27" t="s">
        <v>119</v>
      </c>
      <c r="I78" s="40" t="s">
        <v>120</v>
      </c>
      <c r="J78" s="27" t="s">
        <v>15</v>
      </c>
      <c r="K78" s="49"/>
    </row>
    <row r="79" spans="1:11" x14ac:dyDescent="0.3">
      <c r="A79" s="26">
        <f t="shared" si="1"/>
        <v>73</v>
      </c>
      <c r="B79" s="40" t="s">
        <v>186</v>
      </c>
      <c r="C79" s="40" t="s">
        <v>187</v>
      </c>
      <c r="D79" s="40" t="s">
        <v>188</v>
      </c>
      <c r="E79" s="28">
        <v>356.67</v>
      </c>
      <c r="F79" s="27" t="s">
        <v>11</v>
      </c>
      <c r="G79" s="27" t="s">
        <v>442</v>
      </c>
      <c r="H79" s="27" t="s">
        <v>110</v>
      </c>
      <c r="I79" s="40" t="s">
        <v>111</v>
      </c>
      <c r="J79" s="27" t="s">
        <v>15</v>
      </c>
      <c r="K79" s="49"/>
    </row>
    <row r="80" spans="1:11" ht="28.8" x14ac:dyDescent="0.3">
      <c r="A80" s="26">
        <f t="shared" si="1"/>
        <v>74</v>
      </c>
      <c r="B80" s="40" t="s">
        <v>395</v>
      </c>
      <c r="C80" s="40" t="s">
        <v>396</v>
      </c>
      <c r="D80" s="40" t="s">
        <v>397</v>
      </c>
      <c r="E80" s="28">
        <v>964.38</v>
      </c>
      <c r="F80" s="27" t="s">
        <v>11</v>
      </c>
      <c r="G80" s="27" t="s">
        <v>442</v>
      </c>
      <c r="H80" s="27" t="s">
        <v>195</v>
      </c>
      <c r="I80" s="40" t="s">
        <v>196</v>
      </c>
      <c r="J80" s="27" t="s">
        <v>15</v>
      </c>
      <c r="K80" s="49"/>
    </row>
    <row r="81" spans="1:11" ht="28.8" x14ac:dyDescent="0.3">
      <c r="A81" s="26">
        <f t="shared" si="1"/>
        <v>75</v>
      </c>
      <c r="B81" s="40" t="s">
        <v>462</v>
      </c>
      <c r="C81" s="40" t="s">
        <v>393</v>
      </c>
      <c r="D81" s="40" t="s">
        <v>463</v>
      </c>
      <c r="E81" s="28">
        <v>58.14</v>
      </c>
      <c r="F81" s="27" t="s">
        <v>11</v>
      </c>
      <c r="G81" s="27" t="s">
        <v>442</v>
      </c>
      <c r="H81" s="27" t="s">
        <v>44</v>
      </c>
      <c r="I81" s="40" t="s">
        <v>45</v>
      </c>
      <c r="J81" s="27" t="s">
        <v>15</v>
      </c>
      <c r="K81" s="49"/>
    </row>
    <row r="82" spans="1:11" ht="28.8" x14ac:dyDescent="0.3">
      <c r="A82" s="26">
        <f t="shared" si="1"/>
        <v>76</v>
      </c>
      <c r="B82" s="40" t="s">
        <v>211</v>
      </c>
      <c r="C82" s="40" t="s">
        <v>212</v>
      </c>
      <c r="D82" s="40" t="s">
        <v>213</v>
      </c>
      <c r="E82" s="28">
        <v>686.35</v>
      </c>
      <c r="F82" s="27" t="s">
        <v>11</v>
      </c>
      <c r="G82" s="27" t="s">
        <v>442</v>
      </c>
      <c r="H82" s="27" t="s">
        <v>68</v>
      </c>
      <c r="I82" s="40" t="s">
        <v>69</v>
      </c>
      <c r="J82" s="27" t="s">
        <v>15</v>
      </c>
      <c r="K82" s="49"/>
    </row>
    <row r="83" spans="1:11" x14ac:dyDescent="0.3">
      <c r="A83" s="26">
        <f t="shared" si="1"/>
        <v>77</v>
      </c>
      <c r="B83" s="40" t="s">
        <v>104</v>
      </c>
      <c r="C83" s="40" t="s">
        <v>105</v>
      </c>
      <c r="D83" s="40" t="s">
        <v>106</v>
      </c>
      <c r="E83" s="28">
        <v>5640</v>
      </c>
      <c r="F83" s="27" t="s">
        <v>11</v>
      </c>
      <c r="G83" s="27" t="s">
        <v>442</v>
      </c>
      <c r="H83" s="27" t="s">
        <v>34</v>
      </c>
      <c r="I83" s="40" t="s">
        <v>35</v>
      </c>
      <c r="J83" s="27" t="s">
        <v>15</v>
      </c>
      <c r="K83" s="49"/>
    </row>
    <row r="84" spans="1:11" x14ac:dyDescent="0.3">
      <c r="A84" s="26">
        <f t="shared" si="1"/>
        <v>78</v>
      </c>
      <c r="B84" s="40" t="s">
        <v>31</v>
      </c>
      <c r="C84" s="40" t="s">
        <v>32</v>
      </c>
      <c r="D84" s="40" t="s">
        <v>33</v>
      </c>
      <c r="E84" s="28">
        <v>79.3</v>
      </c>
      <c r="F84" s="27" t="s">
        <v>11</v>
      </c>
      <c r="G84" s="27" t="s">
        <v>442</v>
      </c>
      <c r="H84" s="27" t="s">
        <v>34</v>
      </c>
      <c r="I84" s="40" t="s">
        <v>35</v>
      </c>
      <c r="J84" s="27" t="s">
        <v>15</v>
      </c>
      <c r="K84" s="49"/>
    </row>
    <row r="85" spans="1:11" ht="28.8" x14ac:dyDescent="0.3">
      <c r="A85" s="26">
        <f t="shared" si="1"/>
        <v>79</v>
      </c>
      <c r="B85" s="40" t="s">
        <v>36</v>
      </c>
      <c r="C85" s="40" t="s">
        <v>37</v>
      </c>
      <c r="D85" s="40" t="s">
        <v>38</v>
      </c>
      <c r="E85" s="28">
        <v>178.48</v>
      </c>
      <c r="F85" s="27" t="s">
        <v>11</v>
      </c>
      <c r="G85" s="27" t="s">
        <v>442</v>
      </c>
      <c r="H85" s="27" t="s">
        <v>102</v>
      </c>
      <c r="I85" s="40" t="s">
        <v>103</v>
      </c>
      <c r="J85" s="27" t="s">
        <v>15</v>
      </c>
      <c r="K85" s="49"/>
    </row>
    <row r="86" spans="1:11" ht="28.8" x14ac:dyDescent="0.3">
      <c r="A86" s="26">
        <f t="shared" si="1"/>
        <v>80</v>
      </c>
      <c r="B86" s="40" t="s">
        <v>36</v>
      </c>
      <c r="C86" s="40" t="s">
        <v>37</v>
      </c>
      <c r="D86" s="40" t="s">
        <v>38</v>
      </c>
      <c r="E86" s="28">
        <v>1375</v>
      </c>
      <c r="F86" s="27" t="s">
        <v>11</v>
      </c>
      <c r="G86" s="27" t="s">
        <v>442</v>
      </c>
      <c r="H86" s="27" t="s">
        <v>39</v>
      </c>
      <c r="I86" s="40" t="s">
        <v>40</v>
      </c>
      <c r="J86" s="27" t="s">
        <v>15</v>
      </c>
      <c r="K86" s="49"/>
    </row>
    <row r="87" spans="1:11" ht="43.2" x14ac:dyDescent="0.3">
      <c r="A87" s="26">
        <f t="shared" si="1"/>
        <v>81</v>
      </c>
      <c r="B87" s="40" t="s">
        <v>54</v>
      </c>
      <c r="C87" s="40" t="s">
        <v>55</v>
      </c>
      <c r="D87" s="40" t="s">
        <v>56</v>
      </c>
      <c r="E87" s="28">
        <v>246.25</v>
      </c>
      <c r="F87" s="27" t="s">
        <v>11</v>
      </c>
      <c r="G87" s="27" t="s">
        <v>442</v>
      </c>
      <c r="H87" s="27" t="s">
        <v>57</v>
      </c>
      <c r="I87" s="40" t="s">
        <v>58</v>
      </c>
      <c r="J87" s="27" t="s">
        <v>15</v>
      </c>
      <c r="K87" s="49"/>
    </row>
    <row r="88" spans="1:11" ht="28.8" x14ac:dyDescent="0.3">
      <c r="A88" s="26">
        <f t="shared" si="1"/>
        <v>82</v>
      </c>
      <c r="B88" s="40" t="s">
        <v>230</v>
      </c>
      <c r="C88" s="40" t="s">
        <v>231</v>
      </c>
      <c r="D88" s="40" t="s">
        <v>232</v>
      </c>
      <c r="E88" s="28">
        <v>1000</v>
      </c>
      <c r="F88" s="27" t="s">
        <v>11</v>
      </c>
      <c r="G88" s="27" t="s">
        <v>442</v>
      </c>
      <c r="H88" s="27" t="s">
        <v>68</v>
      </c>
      <c r="I88" s="40" t="s">
        <v>69</v>
      </c>
      <c r="J88" s="27" t="s">
        <v>15</v>
      </c>
      <c r="K88" s="49"/>
    </row>
    <row r="89" spans="1:11" x14ac:dyDescent="0.3">
      <c r="A89" s="26">
        <f t="shared" si="1"/>
        <v>83</v>
      </c>
      <c r="B89" s="40" t="s">
        <v>65</v>
      </c>
      <c r="C89" s="40" t="s">
        <v>66</v>
      </c>
      <c r="D89" s="40" t="s">
        <v>67</v>
      </c>
      <c r="E89" s="28">
        <v>561.79999999999995</v>
      </c>
      <c r="F89" s="27" t="s">
        <v>11</v>
      </c>
      <c r="G89" s="27" t="s">
        <v>442</v>
      </c>
      <c r="H89" s="27" t="s">
        <v>68</v>
      </c>
      <c r="I89" s="40" t="s">
        <v>69</v>
      </c>
      <c r="J89" s="27" t="s">
        <v>15</v>
      </c>
      <c r="K89" s="49"/>
    </row>
    <row r="90" spans="1:11" x14ac:dyDescent="0.3">
      <c r="A90" s="26">
        <f t="shared" si="1"/>
        <v>84</v>
      </c>
      <c r="B90" s="40" t="s">
        <v>70</v>
      </c>
      <c r="C90" s="40" t="s">
        <v>71</v>
      </c>
      <c r="D90" s="40" t="s">
        <v>72</v>
      </c>
      <c r="E90" s="28">
        <v>531.25</v>
      </c>
      <c r="F90" s="27" t="s">
        <v>11</v>
      </c>
      <c r="G90" s="27" t="s">
        <v>442</v>
      </c>
      <c r="H90" s="27" t="s">
        <v>34</v>
      </c>
      <c r="I90" s="40" t="s">
        <v>35</v>
      </c>
      <c r="J90" s="27" t="s">
        <v>15</v>
      </c>
      <c r="K90" s="49"/>
    </row>
    <row r="91" spans="1:11" ht="28.8" x14ac:dyDescent="0.3">
      <c r="A91" s="26">
        <f t="shared" si="1"/>
        <v>85</v>
      </c>
      <c r="B91" s="40" t="s">
        <v>124</v>
      </c>
      <c r="C91" s="40" t="s">
        <v>125</v>
      </c>
      <c r="D91" s="40" t="s">
        <v>126</v>
      </c>
      <c r="E91" s="28">
        <v>95.58</v>
      </c>
      <c r="F91" s="27" t="s">
        <v>11</v>
      </c>
      <c r="G91" s="27" t="s">
        <v>442</v>
      </c>
      <c r="H91" s="27" t="s">
        <v>52</v>
      </c>
      <c r="I91" s="40" t="s">
        <v>53</v>
      </c>
      <c r="J91" s="27" t="s">
        <v>15</v>
      </c>
      <c r="K91" s="49"/>
    </row>
    <row r="92" spans="1:11" ht="28.8" x14ac:dyDescent="0.3">
      <c r="A92" s="26">
        <f t="shared" si="1"/>
        <v>86</v>
      </c>
      <c r="B92" s="40" t="s">
        <v>87</v>
      </c>
      <c r="C92" s="40" t="s">
        <v>88</v>
      </c>
      <c r="D92" s="40" t="s">
        <v>89</v>
      </c>
      <c r="E92" s="28">
        <v>86.2</v>
      </c>
      <c r="F92" s="27" t="s">
        <v>11</v>
      </c>
      <c r="G92" s="27" t="s">
        <v>442</v>
      </c>
      <c r="H92" s="27" t="s">
        <v>76</v>
      </c>
      <c r="I92" s="40" t="s">
        <v>77</v>
      </c>
      <c r="J92" s="27" t="s">
        <v>15</v>
      </c>
      <c r="K92" s="49"/>
    </row>
    <row r="93" spans="1:11" ht="28.8" x14ac:dyDescent="0.3">
      <c r="A93" s="26">
        <f t="shared" si="1"/>
        <v>87</v>
      </c>
      <c r="B93" s="40" t="s">
        <v>90</v>
      </c>
      <c r="C93" s="40" t="s">
        <v>91</v>
      </c>
      <c r="D93" s="40" t="s">
        <v>92</v>
      </c>
      <c r="E93" s="28">
        <v>60.26</v>
      </c>
      <c r="F93" s="27" t="s">
        <v>11</v>
      </c>
      <c r="G93" s="27" t="s">
        <v>442</v>
      </c>
      <c r="H93" s="27" t="s">
        <v>76</v>
      </c>
      <c r="I93" s="40" t="s">
        <v>77</v>
      </c>
      <c r="J93" s="27" t="s">
        <v>15</v>
      </c>
      <c r="K93" s="49"/>
    </row>
    <row r="94" spans="1:11" ht="3" customHeight="1" x14ac:dyDescent="0.3">
      <c r="G94" s="29"/>
    </row>
    <row r="95" spans="1:11" x14ac:dyDescent="0.3">
      <c r="A95" s="30" t="s">
        <v>10</v>
      </c>
      <c r="B95" s="30"/>
      <c r="C95" s="30"/>
      <c r="D95" s="30"/>
      <c r="E95" s="31">
        <f>SUBTOTAL(9,E7:E94)</f>
        <v>7738375.4499999993</v>
      </c>
      <c r="F95" s="30"/>
      <c r="G95" s="30"/>
      <c r="H95" s="30"/>
      <c r="I95" s="30"/>
      <c r="J95" s="30"/>
      <c r="K95" s="30"/>
    </row>
    <row r="97" spans="1:6" ht="48" customHeight="1" x14ac:dyDescent="0.3">
      <c r="A97" s="74" t="s">
        <v>225</v>
      </c>
      <c r="B97" s="74"/>
      <c r="C97" s="74"/>
      <c r="D97" s="74"/>
      <c r="E97" s="74"/>
      <c r="F97" s="32"/>
    </row>
    <row r="98" spans="1:6" x14ac:dyDescent="0.3">
      <c r="E98" s="33"/>
    </row>
  </sheetData>
  <autoFilter ref="H1:H98"/>
  <mergeCells count="2">
    <mergeCell ref="A3:J3"/>
    <mergeCell ref="A97:E9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opLeftCell="A31" workbookViewId="0">
      <selection activeCell="E40" sqref="E40"/>
    </sheetView>
  </sheetViews>
  <sheetFormatPr defaultColWidth="9.109375" defaultRowHeight="14.4" x14ac:dyDescent="0.3"/>
  <cols>
    <col min="1" max="1" width="7.33203125" customWidth="1"/>
    <col min="2" max="2" width="26.109375" style="32" customWidth="1"/>
    <col min="3" max="3" width="15" customWidth="1"/>
    <col min="4" max="4" width="25.109375" style="32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2.33203125" style="32" customWidth="1"/>
    <col min="11" max="11" width="24.33203125" customWidth="1"/>
    <col min="13" max="13" width="12.44140625" bestFit="1" customWidth="1"/>
  </cols>
  <sheetData>
    <row r="1" spans="1:13" x14ac:dyDescent="0.3">
      <c r="A1" s="45" t="s">
        <v>15</v>
      </c>
      <c r="B1" s="58"/>
      <c r="C1" s="45"/>
      <c r="D1" s="58"/>
      <c r="E1" s="45"/>
      <c r="F1" s="45"/>
      <c r="G1" s="45"/>
      <c r="J1" s="59"/>
      <c r="K1" s="54"/>
    </row>
    <row r="2" spans="1:13" ht="9.75" customHeight="1" x14ac:dyDescent="0.3">
      <c r="A2" s="54"/>
      <c r="B2" s="58"/>
      <c r="C2" s="54"/>
      <c r="D2" s="58"/>
      <c r="E2" s="54"/>
      <c r="F2" s="54"/>
      <c r="G2" s="54"/>
      <c r="J2" s="59"/>
      <c r="K2" s="54"/>
    </row>
    <row r="3" spans="1:13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</row>
    <row r="4" spans="1:13" ht="8.25" customHeight="1" x14ac:dyDescent="0.3">
      <c r="A4" s="55"/>
      <c r="B4" s="50"/>
      <c r="C4" s="55"/>
      <c r="D4" s="50"/>
      <c r="E4" s="55"/>
      <c r="F4" s="55"/>
      <c r="G4" s="55"/>
      <c r="H4" s="55"/>
      <c r="I4" s="55"/>
      <c r="J4" s="50"/>
    </row>
    <row r="5" spans="1:13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3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3" x14ac:dyDescent="0.3">
      <c r="A7" s="26">
        <f t="shared" ref="A7:A72" si="0">ROW(A1)</f>
        <v>1</v>
      </c>
      <c r="B7" s="40" t="s">
        <v>466</v>
      </c>
      <c r="C7" s="27"/>
      <c r="D7" s="40"/>
      <c r="E7" s="28">
        <v>7841.06</v>
      </c>
      <c r="F7" s="27" t="s">
        <v>11</v>
      </c>
      <c r="G7" s="27" t="s">
        <v>467</v>
      </c>
      <c r="H7" s="27" t="s">
        <v>468</v>
      </c>
      <c r="I7" s="27" t="s">
        <v>469</v>
      </c>
      <c r="J7" s="40" t="s">
        <v>15</v>
      </c>
      <c r="K7" s="49"/>
      <c r="M7" s="33">
        <f>[1]Sheet1!E7-E7</f>
        <v>0</v>
      </c>
    </row>
    <row r="8" spans="1:13" x14ac:dyDescent="0.3">
      <c r="A8" s="26">
        <f t="shared" si="0"/>
        <v>2</v>
      </c>
      <c r="B8" s="40" t="s">
        <v>470</v>
      </c>
      <c r="C8" s="27"/>
      <c r="D8" s="40"/>
      <c r="E8" s="28">
        <v>2687.7</v>
      </c>
      <c r="F8" s="27" t="s">
        <v>11</v>
      </c>
      <c r="G8" s="27" t="s">
        <v>467</v>
      </c>
      <c r="H8" s="27" t="s">
        <v>468</v>
      </c>
      <c r="I8" s="27" t="s">
        <v>469</v>
      </c>
      <c r="J8" s="40" t="s">
        <v>15</v>
      </c>
      <c r="K8" s="48"/>
      <c r="M8" s="33">
        <f>[1]Sheet1!E8-E8</f>
        <v>0</v>
      </c>
    </row>
    <row r="9" spans="1:13" x14ac:dyDescent="0.3">
      <c r="A9" s="26">
        <f t="shared" si="0"/>
        <v>3</v>
      </c>
      <c r="B9" s="40" t="s">
        <v>471</v>
      </c>
      <c r="C9" s="27"/>
      <c r="D9" s="40"/>
      <c r="E9" s="28">
        <v>2687.7</v>
      </c>
      <c r="F9" s="27" t="s">
        <v>11</v>
      </c>
      <c r="G9" s="27" t="s">
        <v>467</v>
      </c>
      <c r="H9" s="27" t="s">
        <v>468</v>
      </c>
      <c r="I9" s="27" t="s">
        <v>469</v>
      </c>
      <c r="J9" s="40" t="s">
        <v>15</v>
      </c>
      <c r="M9" s="33">
        <f>[1]Sheet1!E9-E9</f>
        <v>0</v>
      </c>
    </row>
    <row r="10" spans="1:13" x14ac:dyDescent="0.3">
      <c r="A10" s="26">
        <f t="shared" si="0"/>
        <v>4</v>
      </c>
      <c r="B10" s="40" t="s">
        <v>472</v>
      </c>
      <c r="C10" s="27"/>
      <c r="D10" s="40"/>
      <c r="E10" s="28">
        <v>17918</v>
      </c>
      <c r="F10" s="27" t="s">
        <v>11</v>
      </c>
      <c r="G10" s="27" t="s">
        <v>467</v>
      </c>
      <c r="H10" s="27" t="s">
        <v>468</v>
      </c>
      <c r="I10" s="27" t="s">
        <v>469</v>
      </c>
      <c r="J10" s="40" t="s">
        <v>15</v>
      </c>
      <c r="K10" s="48"/>
      <c r="M10" s="33">
        <f>[1]Sheet1!E10-E10</f>
        <v>0</v>
      </c>
    </row>
    <row r="11" spans="1:13" x14ac:dyDescent="0.3">
      <c r="A11" s="26">
        <f t="shared" si="0"/>
        <v>5</v>
      </c>
      <c r="B11" s="40" t="s">
        <v>473</v>
      </c>
      <c r="C11" s="27"/>
      <c r="D11" s="40"/>
      <c r="E11" s="28">
        <v>17916.25</v>
      </c>
      <c r="F11" s="27" t="s">
        <v>11</v>
      </c>
      <c r="G11" s="27" t="s">
        <v>467</v>
      </c>
      <c r="H11" s="27" t="s">
        <v>468</v>
      </c>
      <c r="I11" s="27" t="s">
        <v>469</v>
      </c>
      <c r="J11" s="40" t="s">
        <v>15</v>
      </c>
      <c r="K11" s="49"/>
      <c r="M11" s="33">
        <f>[1]Sheet1!E11-E11</f>
        <v>0</v>
      </c>
    </row>
    <row r="12" spans="1:13" x14ac:dyDescent="0.3">
      <c r="A12" s="26">
        <f t="shared" si="0"/>
        <v>6</v>
      </c>
      <c r="B12" s="40" t="s">
        <v>474</v>
      </c>
      <c r="C12" s="27"/>
      <c r="D12" s="40"/>
      <c r="E12" s="28">
        <v>1958.03</v>
      </c>
      <c r="F12" s="27" t="s">
        <v>11</v>
      </c>
      <c r="G12" s="27" t="s">
        <v>467</v>
      </c>
      <c r="H12" s="27" t="s">
        <v>468</v>
      </c>
      <c r="I12" s="27" t="s">
        <v>469</v>
      </c>
      <c r="J12" s="40" t="s">
        <v>15</v>
      </c>
      <c r="K12" s="49"/>
      <c r="M12" s="33">
        <f>[1]Sheet1!E12-E12</f>
        <v>0</v>
      </c>
    </row>
    <row r="13" spans="1:13" x14ac:dyDescent="0.3">
      <c r="A13" s="26">
        <f t="shared" si="0"/>
        <v>7</v>
      </c>
      <c r="B13" s="40" t="s">
        <v>475</v>
      </c>
      <c r="C13" s="27"/>
      <c r="D13" s="40"/>
      <c r="E13" s="28">
        <v>17918</v>
      </c>
      <c r="F13" s="27" t="s">
        <v>11</v>
      </c>
      <c r="G13" s="27" t="s">
        <v>467</v>
      </c>
      <c r="H13" s="27" t="s">
        <v>468</v>
      </c>
      <c r="I13" s="27" t="s">
        <v>469</v>
      </c>
      <c r="J13" s="40" t="s">
        <v>15</v>
      </c>
      <c r="K13" s="49"/>
      <c r="M13" s="33">
        <f>[1]Sheet1!E13-E13</f>
        <v>0</v>
      </c>
    </row>
    <row r="14" spans="1:13" x14ac:dyDescent="0.3">
      <c r="A14" s="26">
        <f t="shared" si="0"/>
        <v>8</v>
      </c>
      <c r="B14" s="40" t="s">
        <v>476</v>
      </c>
      <c r="C14" s="27"/>
      <c r="D14" s="40"/>
      <c r="E14" s="28">
        <v>17918</v>
      </c>
      <c r="F14" s="27" t="s">
        <v>11</v>
      </c>
      <c r="G14" s="27" t="s">
        <v>467</v>
      </c>
      <c r="H14" s="27" t="s">
        <v>468</v>
      </c>
      <c r="I14" s="27" t="s">
        <v>469</v>
      </c>
      <c r="J14" s="40" t="s">
        <v>15</v>
      </c>
      <c r="K14" s="49"/>
      <c r="M14" s="33">
        <f>[1]Sheet1!E14-E14</f>
        <v>0</v>
      </c>
    </row>
    <row r="15" spans="1:13" ht="28.8" x14ac:dyDescent="0.3">
      <c r="A15" s="26">
        <f t="shared" si="0"/>
        <v>9</v>
      </c>
      <c r="B15" s="40" t="s">
        <v>477</v>
      </c>
      <c r="C15" s="27" t="s">
        <v>478</v>
      </c>
      <c r="D15" s="40" t="s">
        <v>479</v>
      </c>
      <c r="E15" s="28">
        <v>1092998</v>
      </c>
      <c r="F15" s="27" t="s">
        <v>11</v>
      </c>
      <c r="G15" s="27" t="s">
        <v>467</v>
      </c>
      <c r="H15" s="27" t="s">
        <v>468</v>
      </c>
      <c r="I15" s="27" t="s">
        <v>469</v>
      </c>
      <c r="J15" s="40" t="s">
        <v>15</v>
      </c>
      <c r="K15" s="49"/>
      <c r="M15" s="33">
        <f>[1]Sheet1!E15-E15</f>
        <v>0</v>
      </c>
    </row>
    <row r="16" spans="1:13" ht="28.8" x14ac:dyDescent="0.3">
      <c r="A16" s="26">
        <f t="shared" si="0"/>
        <v>10</v>
      </c>
      <c r="B16" s="40" t="s">
        <v>480</v>
      </c>
      <c r="C16" s="27" t="s">
        <v>481</v>
      </c>
      <c r="D16" s="40" t="s">
        <v>482</v>
      </c>
      <c r="E16" s="28">
        <v>35836</v>
      </c>
      <c r="F16" s="27" t="s">
        <v>11</v>
      </c>
      <c r="G16" s="27" t="s">
        <v>467</v>
      </c>
      <c r="H16" s="27" t="s">
        <v>468</v>
      </c>
      <c r="I16" s="27" t="s">
        <v>469</v>
      </c>
      <c r="J16" s="40" t="s">
        <v>15</v>
      </c>
      <c r="K16" s="48"/>
      <c r="M16" s="33">
        <f>[1]Sheet1!E16-E16</f>
        <v>0</v>
      </c>
    </row>
    <row r="17" spans="1:13" ht="28.8" x14ac:dyDescent="0.3">
      <c r="A17" s="26">
        <f t="shared" si="0"/>
        <v>11</v>
      </c>
      <c r="B17" s="40" t="s">
        <v>313</v>
      </c>
      <c r="C17" s="27" t="s">
        <v>314</v>
      </c>
      <c r="D17" s="40" t="s">
        <v>315</v>
      </c>
      <c r="E17" s="28">
        <v>5342.99</v>
      </c>
      <c r="F17" s="27" t="s">
        <v>11</v>
      </c>
      <c r="G17" s="27" t="s">
        <v>467</v>
      </c>
      <c r="H17" s="27" t="s">
        <v>274</v>
      </c>
      <c r="I17" s="27" t="s">
        <v>275</v>
      </c>
      <c r="J17" s="40" t="s">
        <v>15</v>
      </c>
      <c r="K17" s="49"/>
      <c r="M17" s="33">
        <f>[1]Sheet1!E17-E17</f>
        <v>0</v>
      </c>
    </row>
    <row r="18" spans="1:13" ht="28.8" x14ac:dyDescent="0.3">
      <c r="A18" s="26">
        <f t="shared" si="0"/>
        <v>12</v>
      </c>
      <c r="B18" s="40" t="s">
        <v>322</v>
      </c>
      <c r="C18" s="27" t="s">
        <v>323</v>
      </c>
      <c r="D18" s="40" t="s">
        <v>370</v>
      </c>
      <c r="E18" s="28">
        <v>4400.8900000000003</v>
      </c>
      <c r="F18" s="27" t="s">
        <v>11</v>
      </c>
      <c r="G18" s="27" t="s">
        <v>467</v>
      </c>
      <c r="H18" s="27" t="s">
        <v>274</v>
      </c>
      <c r="I18" s="27" t="s">
        <v>275</v>
      </c>
      <c r="J18" s="40" t="s">
        <v>15</v>
      </c>
      <c r="K18" s="48"/>
      <c r="M18" s="33">
        <f>[1]Sheet1!E18-E18</f>
        <v>0</v>
      </c>
    </row>
    <row r="19" spans="1:13" ht="28.8" x14ac:dyDescent="0.3">
      <c r="A19" s="26">
        <f t="shared" si="0"/>
        <v>13</v>
      </c>
      <c r="B19" s="40" t="s">
        <v>483</v>
      </c>
      <c r="C19" s="27" t="s">
        <v>484</v>
      </c>
      <c r="D19" s="40" t="s">
        <v>485</v>
      </c>
      <c r="E19" s="28">
        <v>185154</v>
      </c>
      <c r="F19" s="27" t="s">
        <v>11</v>
      </c>
      <c r="G19" s="27" t="s">
        <v>467</v>
      </c>
      <c r="H19" s="27" t="s">
        <v>468</v>
      </c>
      <c r="I19" s="27" t="s">
        <v>469</v>
      </c>
      <c r="J19" s="40" t="s">
        <v>15</v>
      </c>
      <c r="K19" s="49"/>
      <c r="M19" s="33">
        <f>[1]Sheet1!E19-E19</f>
        <v>0</v>
      </c>
    </row>
    <row r="20" spans="1:13" ht="28.8" x14ac:dyDescent="0.3">
      <c r="A20" s="26">
        <f t="shared" si="0"/>
        <v>14</v>
      </c>
      <c r="B20" s="40" t="s">
        <v>486</v>
      </c>
      <c r="C20" s="27" t="s">
        <v>487</v>
      </c>
      <c r="D20" s="40" t="s">
        <v>488</v>
      </c>
      <c r="E20" s="28">
        <v>35836</v>
      </c>
      <c r="F20" s="27" t="s">
        <v>11</v>
      </c>
      <c r="G20" s="27" t="s">
        <v>467</v>
      </c>
      <c r="H20" s="27" t="s">
        <v>468</v>
      </c>
      <c r="I20" s="27" t="s">
        <v>469</v>
      </c>
      <c r="J20" s="40" t="s">
        <v>15</v>
      </c>
      <c r="K20" s="49"/>
      <c r="M20" s="33">
        <f>[1]Sheet1!E20-E20</f>
        <v>0</v>
      </c>
    </row>
    <row r="21" spans="1:13" x14ac:dyDescent="0.3">
      <c r="A21" s="26">
        <f t="shared" si="0"/>
        <v>15</v>
      </c>
      <c r="B21" s="40"/>
      <c r="C21" s="27"/>
      <c r="D21" s="40"/>
      <c r="E21" s="28">
        <v>815.39</v>
      </c>
      <c r="F21" s="27" t="s">
        <v>11</v>
      </c>
      <c r="G21" s="27" t="s">
        <v>467</v>
      </c>
      <c r="H21" s="27" t="s">
        <v>110</v>
      </c>
      <c r="I21" s="27" t="s">
        <v>111</v>
      </c>
      <c r="J21" s="40" t="s">
        <v>15</v>
      </c>
      <c r="K21" s="49"/>
      <c r="M21" s="33">
        <f>[1]Sheet1!E21-E21</f>
        <v>0</v>
      </c>
    </row>
    <row r="22" spans="1:13" x14ac:dyDescent="0.3">
      <c r="A22" s="26">
        <f t="shared" si="0"/>
        <v>16</v>
      </c>
      <c r="B22" s="40"/>
      <c r="C22" s="27"/>
      <c r="D22" s="40"/>
      <c r="E22" s="28">
        <v>105.51</v>
      </c>
      <c r="F22" s="27" t="s">
        <v>11</v>
      </c>
      <c r="G22" s="27" t="s">
        <v>467</v>
      </c>
      <c r="H22" s="27" t="s">
        <v>68</v>
      </c>
      <c r="I22" s="27" t="s">
        <v>69</v>
      </c>
      <c r="J22" s="40" t="s">
        <v>15</v>
      </c>
      <c r="K22" s="49"/>
      <c r="M22" s="33">
        <f>[1]Sheet1!E22-E22</f>
        <v>0</v>
      </c>
    </row>
    <row r="23" spans="1:13" ht="84" x14ac:dyDescent="0.3">
      <c r="A23" s="26">
        <f t="shared" si="0"/>
        <v>17</v>
      </c>
      <c r="B23" s="41"/>
      <c r="C23" s="38"/>
      <c r="D23" s="41"/>
      <c r="E23" s="39">
        <v>3461.62</v>
      </c>
      <c r="F23" s="38" t="s">
        <v>11</v>
      </c>
      <c r="G23" s="38" t="s">
        <v>467</v>
      </c>
      <c r="H23" s="38" t="s">
        <v>13</v>
      </c>
      <c r="I23" s="38" t="s">
        <v>14</v>
      </c>
      <c r="J23" s="41" t="s">
        <v>15</v>
      </c>
      <c r="K23" s="48" t="s">
        <v>131</v>
      </c>
      <c r="L23" s="49"/>
      <c r="M23" s="33">
        <f>[1]Sheet1!E23-E23</f>
        <v>0</v>
      </c>
    </row>
    <row r="24" spans="1:13" x14ac:dyDescent="0.3">
      <c r="A24" s="26">
        <f t="shared" si="0"/>
        <v>18</v>
      </c>
      <c r="B24" s="41" t="s">
        <v>276</v>
      </c>
      <c r="C24" s="38" t="s">
        <v>277</v>
      </c>
      <c r="D24" s="41" t="s">
        <v>278</v>
      </c>
      <c r="E24" s="39">
        <v>34</v>
      </c>
      <c r="F24" s="38" t="s">
        <v>11</v>
      </c>
      <c r="G24" s="38" t="s">
        <v>467</v>
      </c>
      <c r="H24" s="38" t="s">
        <v>102</v>
      </c>
      <c r="I24" s="38" t="s">
        <v>103</v>
      </c>
      <c r="J24" s="41" t="s">
        <v>15</v>
      </c>
      <c r="K24" s="49"/>
      <c r="L24" s="49"/>
      <c r="M24" s="33">
        <f>[1]Sheet1!E24-E24</f>
        <v>0</v>
      </c>
    </row>
    <row r="25" spans="1:13" x14ac:dyDescent="0.3">
      <c r="A25" s="26">
        <f t="shared" si="0"/>
        <v>19</v>
      </c>
      <c r="B25" s="41" t="s">
        <v>531</v>
      </c>
      <c r="C25" s="38"/>
      <c r="D25" s="41"/>
      <c r="E25" s="39">
        <v>45</v>
      </c>
      <c r="F25" s="38" t="s">
        <v>11</v>
      </c>
      <c r="G25" s="38" t="s">
        <v>467</v>
      </c>
      <c r="H25" s="38" t="s">
        <v>119</v>
      </c>
      <c r="I25" s="38" t="s">
        <v>120</v>
      </c>
      <c r="J25" s="41" t="s">
        <v>15</v>
      </c>
      <c r="K25" s="49"/>
      <c r="L25" s="49"/>
      <c r="M25" s="33">
        <f>[1]Sheet1!E25-E25</f>
        <v>0</v>
      </c>
    </row>
    <row r="26" spans="1:13" x14ac:dyDescent="0.3">
      <c r="A26" s="26">
        <f t="shared" si="0"/>
        <v>20</v>
      </c>
      <c r="B26" s="41" t="s">
        <v>489</v>
      </c>
      <c r="C26" s="38"/>
      <c r="D26" s="41"/>
      <c r="E26" s="39">
        <v>2687.7</v>
      </c>
      <c r="F26" s="38" t="s">
        <v>11</v>
      </c>
      <c r="G26" s="38" t="s">
        <v>467</v>
      </c>
      <c r="H26" s="38" t="s">
        <v>468</v>
      </c>
      <c r="I26" s="38" t="s">
        <v>469</v>
      </c>
      <c r="J26" s="41" t="s">
        <v>15</v>
      </c>
      <c r="K26" s="49"/>
      <c r="L26" s="49"/>
      <c r="M26" s="33">
        <f>[1]Sheet1!E26-E26</f>
        <v>0</v>
      </c>
    </row>
    <row r="27" spans="1:13" ht="28.8" x14ac:dyDescent="0.3">
      <c r="A27" s="26">
        <f t="shared" si="0"/>
        <v>21</v>
      </c>
      <c r="B27" s="41" t="s">
        <v>490</v>
      </c>
      <c r="C27" s="38" t="s">
        <v>491</v>
      </c>
      <c r="D27" s="41" t="s">
        <v>492</v>
      </c>
      <c r="E27" s="39">
        <v>752556</v>
      </c>
      <c r="F27" s="38" t="s">
        <v>11</v>
      </c>
      <c r="G27" s="38" t="s">
        <v>467</v>
      </c>
      <c r="H27" s="38" t="s">
        <v>468</v>
      </c>
      <c r="I27" s="38" t="s">
        <v>469</v>
      </c>
      <c r="J27" s="41" t="s">
        <v>15</v>
      </c>
      <c r="K27" s="49"/>
      <c r="L27" s="49"/>
      <c r="M27" s="33">
        <f>[1]Sheet1!E27-E27</f>
        <v>0</v>
      </c>
    </row>
    <row r="28" spans="1:13" x14ac:dyDescent="0.3">
      <c r="A28" s="26">
        <f t="shared" si="0"/>
        <v>22</v>
      </c>
      <c r="B28" s="41" t="s">
        <v>532</v>
      </c>
      <c r="C28" s="38" t="s">
        <v>533</v>
      </c>
      <c r="D28" s="41" t="s">
        <v>534</v>
      </c>
      <c r="E28" s="39">
        <v>2</v>
      </c>
      <c r="F28" s="38" t="s">
        <v>11</v>
      </c>
      <c r="G28" s="38" t="s">
        <v>467</v>
      </c>
      <c r="H28" s="38" t="s">
        <v>102</v>
      </c>
      <c r="I28" s="38" t="s">
        <v>103</v>
      </c>
      <c r="J28" s="41" t="s">
        <v>15</v>
      </c>
      <c r="K28" s="49"/>
      <c r="L28" s="49"/>
      <c r="M28" s="33">
        <f>[1]Sheet1!E28-E28</f>
        <v>0</v>
      </c>
    </row>
    <row r="29" spans="1:13" x14ac:dyDescent="0.3">
      <c r="A29" s="26">
        <f t="shared" si="0"/>
        <v>23</v>
      </c>
      <c r="B29" s="41" t="s">
        <v>493</v>
      </c>
      <c r="C29" s="38" t="s">
        <v>494</v>
      </c>
      <c r="D29" s="41" t="s">
        <v>495</v>
      </c>
      <c r="E29" s="39">
        <v>17918</v>
      </c>
      <c r="F29" s="38" t="s">
        <v>11</v>
      </c>
      <c r="G29" s="38" t="s">
        <v>467</v>
      </c>
      <c r="H29" s="38" t="s">
        <v>468</v>
      </c>
      <c r="I29" s="38" t="s">
        <v>469</v>
      </c>
      <c r="J29" s="41" t="s">
        <v>15</v>
      </c>
      <c r="K29" s="49"/>
      <c r="L29" s="49"/>
      <c r="M29" s="33">
        <f>[1]Sheet1!E29-E29</f>
        <v>0</v>
      </c>
    </row>
    <row r="30" spans="1:13" ht="28.8" x14ac:dyDescent="0.3">
      <c r="A30" s="26">
        <f t="shared" si="0"/>
        <v>24</v>
      </c>
      <c r="B30" s="41" t="s">
        <v>496</v>
      </c>
      <c r="C30" s="38" t="s">
        <v>497</v>
      </c>
      <c r="D30" s="41" t="s">
        <v>498</v>
      </c>
      <c r="E30" s="39">
        <v>53754</v>
      </c>
      <c r="F30" s="38" t="s">
        <v>11</v>
      </c>
      <c r="G30" s="38" t="s">
        <v>467</v>
      </c>
      <c r="H30" s="38" t="s">
        <v>468</v>
      </c>
      <c r="I30" s="38" t="s">
        <v>469</v>
      </c>
      <c r="J30" s="41" t="s">
        <v>15</v>
      </c>
      <c r="K30" s="49"/>
      <c r="L30" s="49"/>
      <c r="M30" s="33">
        <f>[1]Sheet1!E30-E30</f>
        <v>0</v>
      </c>
    </row>
    <row r="31" spans="1:13" x14ac:dyDescent="0.3">
      <c r="A31" s="26">
        <f t="shared" si="0"/>
        <v>25</v>
      </c>
      <c r="B31" s="41" t="s">
        <v>499</v>
      </c>
      <c r="C31" s="38" t="s">
        <v>500</v>
      </c>
      <c r="D31" s="41" t="s">
        <v>501</v>
      </c>
      <c r="E31" s="39">
        <v>253839</v>
      </c>
      <c r="F31" s="38" t="s">
        <v>11</v>
      </c>
      <c r="G31" s="38" t="s">
        <v>467</v>
      </c>
      <c r="H31" s="38" t="s">
        <v>468</v>
      </c>
      <c r="I31" s="38" t="s">
        <v>469</v>
      </c>
      <c r="J31" s="41" t="s">
        <v>15</v>
      </c>
      <c r="K31" s="49"/>
      <c r="L31" s="49"/>
      <c r="M31" s="33">
        <f>[1]Sheet1!E31-E31</f>
        <v>0</v>
      </c>
    </row>
    <row r="32" spans="1:13" ht="28.8" x14ac:dyDescent="0.3">
      <c r="A32" s="26">
        <f t="shared" si="0"/>
        <v>26</v>
      </c>
      <c r="B32" s="41" t="s">
        <v>93</v>
      </c>
      <c r="C32" s="38" t="s">
        <v>94</v>
      </c>
      <c r="D32" s="41" t="s">
        <v>95</v>
      </c>
      <c r="E32" s="39">
        <v>714.68</v>
      </c>
      <c r="F32" s="38" t="s">
        <v>11</v>
      </c>
      <c r="G32" s="38" t="s">
        <v>467</v>
      </c>
      <c r="H32" s="38" t="s">
        <v>27</v>
      </c>
      <c r="I32" s="38" t="s">
        <v>28</v>
      </c>
      <c r="J32" s="41" t="s">
        <v>15</v>
      </c>
      <c r="K32" s="49"/>
      <c r="L32" s="49"/>
      <c r="M32" s="33">
        <f>[1]Sheet1!E32-E32</f>
        <v>0</v>
      </c>
    </row>
    <row r="33" spans="1:13" x14ac:dyDescent="0.3">
      <c r="A33" s="26">
        <f t="shared" si="0"/>
        <v>27</v>
      </c>
      <c r="B33" s="41" t="s">
        <v>227</v>
      </c>
      <c r="C33" s="38" t="s">
        <v>228</v>
      </c>
      <c r="D33" s="41" t="s">
        <v>229</v>
      </c>
      <c r="E33" s="39">
        <v>2000</v>
      </c>
      <c r="F33" s="38" t="s">
        <v>11</v>
      </c>
      <c r="G33" s="38" t="s">
        <v>467</v>
      </c>
      <c r="H33" s="38" t="s">
        <v>34</v>
      </c>
      <c r="I33" s="38" t="s">
        <v>35</v>
      </c>
      <c r="J33" s="41" t="s">
        <v>15</v>
      </c>
      <c r="K33" s="49"/>
      <c r="L33" s="49"/>
      <c r="M33" s="33">
        <f>[1]Sheet1!E33-E33</f>
        <v>0</v>
      </c>
    </row>
    <row r="34" spans="1:13" x14ac:dyDescent="0.3">
      <c r="A34" s="26">
        <f t="shared" si="0"/>
        <v>28</v>
      </c>
      <c r="B34" s="41"/>
      <c r="C34" s="38"/>
      <c r="D34" s="41"/>
      <c r="E34" s="39">
        <v>72714.2</v>
      </c>
      <c r="F34" s="38" t="s">
        <v>11</v>
      </c>
      <c r="G34" s="38" t="s">
        <v>467</v>
      </c>
      <c r="H34" s="38" t="s">
        <v>16</v>
      </c>
      <c r="I34" s="38" t="s">
        <v>17</v>
      </c>
      <c r="J34" s="41" t="s">
        <v>15</v>
      </c>
      <c r="K34" s="49"/>
      <c r="L34" s="49"/>
      <c r="M34" s="33">
        <f>[1]Sheet1!E34-E34</f>
        <v>0</v>
      </c>
    </row>
    <row r="35" spans="1:13" x14ac:dyDescent="0.3">
      <c r="A35" s="26">
        <f t="shared" si="0"/>
        <v>29</v>
      </c>
      <c r="B35" s="41"/>
      <c r="C35" s="38"/>
      <c r="D35" s="41"/>
      <c r="E35" s="39">
        <v>11899.97</v>
      </c>
      <c r="F35" s="38" t="s">
        <v>11</v>
      </c>
      <c r="G35" s="38" t="s">
        <v>467</v>
      </c>
      <c r="H35" s="38" t="s">
        <v>18</v>
      </c>
      <c r="I35" s="38" t="s">
        <v>19</v>
      </c>
      <c r="J35" s="41" t="s">
        <v>15</v>
      </c>
      <c r="K35" s="49"/>
      <c r="L35" s="49"/>
      <c r="M35" s="33">
        <f>[1]Sheet1!E35-E35</f>
        <v>0</v>
      </c>
    </row>
    <row r="36" spans="1:13" x14ac:dyDescent="0.3">
      <c r="A36" s="26">
        <f t="shared" si="0"/>
        <v>30</v>
      </c>
      <c r="B36" s="41"/>
      <c r="C36" s="38"/>
      <c r="D36" s="41"/>
      <c r="E36" s="39">
        <v>446.23</v>
      </c>
      <c r="F36" s="38" t="s">
        <v>11</v>
      </c>
      <c r="G36" s="38" t="s">
        <v>467</v>
      </c>
      <c r="H36" s="38" t="s">
        <v>20</v>
      </c>
      <c r="I36" s="38" t="s">
        <v>21</v>
      </c>
      <c r="J36" s="41" t="s">
        <v>15</v>
      </c>
      <c r="K36" s="49"/>
      <c r="L36" s="49"/>
      <c r="M36" s="33">
        <f>[1]Sheet1!E36-E36</f>
        <v>0</v>
      </c>
    </row>
    <row r="37" spans="1:13" x14ac:dyDescent="0.3">
      <c r="A37" s="26">
        <f t="shared" si="0"/>
        <v>31</v>
      </c>
      <c r="B37" s="41"/>
      <c r="C37" s="38"/>
      <c r="D37" s="41"/>
      <c r="E37" s="39">
        <v>168</v>
      </c>
      <c r="F37" s="38" t="s">
        <v>11</v>
      </c>
      <c r="G37" s="38" t="s">
        <v>467</v>
      </c>
      <c r="H37" s="38" t="s">
        <v>29</v>
      </c>
      <c r="I37" s="38" t="s">
        <v>30</v>
      </c>
      <c r="J37" s="41" t="s">
        <v>15</v>
      </c>
      <c r="K37" s="49"/>
      <c r="L37" s="49"/>
      <c r="M37" s="33">
        <f>[1]Sheet1!E37-E37</f>
        <v>0</v>
      </c>
    </row>
    <row r="38" spans="1:13" ht="28.8" x14ac:dyDescent="0.3">
      <c r="A38" s="26">
        <f t="shared" si="0"/>
        <v>32</v>
      </c>
      <c r="B38" s="41" t="s">
        <v>441</v>
      </c>
      <c r="C38" s="38" t="s">
        <v>311</v>
      </c>
      <c r="D38" s="41" t="s">
        <v>312</v>
      </c>
      <c r="E38" s="39">
        <v>-2895.35</v>
      </c>
      <c r="F38" s="38" t="s">
        <v>11</v>
      </c>
      <c r="G38" s="38" t="s">
        <v>467</v>
      </c>
      <c r="H38" s="38" t="s">
        <v>274</v>
      </c>
      <c r="I38" s="38" t="s">
        <v>275</v>
      </c>
      <c r="J38" s="41" t="s">
        <v>15</v>
      </c>
      <c r="K38" s="49"/>
      <c r="L38" s="49"/>
      <c r="M38" s="33">
        <f>[1]Sheet1!E38-E38</f>
        <v>0</v>
      </c>
    </row>
    <row r="39" spans="1:13" ht="28.8" x14ac:dyDescent="0.3">
      <c r="A39" s="26">
        <f t="shared" si="0"/>
        <v>33</v>
      </c>
      <c r="B39" s="41" t="s">
        <v>502</v>
      </c>
      <c r="C39" s="38" t="s">
        <v>503</v>
      </c>
      <c r="D39" s="41" t="s">
        <v>504</v>
      </c>
      <c r="E39" s="39">
        <v>2612.5</v>
      </c>
      <c r="F39" s="38" t="s">
        <v>11</v>
      </c>
      <c r="G39" s="38" t="s">
        <v>467</v>
      </c>
      <c r="H39" s="38" t="s">
        <v>57</v>
      </c>
      <c r="I39" s="38" t="s">
        <v>58</v>
      </c>
      <c r="J39" s="41" t="s">
        <v>15</v>
      </c>
      <c r="K39" s="49"/>
      <c r="L39" s="49"/>
      <c r="M39" s="33">
        <f>[1]Sheet1!E39-E39</f>
        <v>0</v>
      </c>
    </row>
    <row r="40" spans="1:13" x14ac:dyDescent="0.3">
      <c r="A40" s="26">
        <f t="shared" si="0"/>
        <v>34</v>
      </c>
      <c r="B40" s="41" t="s">
        <v>167</v>
      </c>
      <c r="C40" s="38" t="s">
        <v>168</v>
      </c>
      <c r="D40" s="41" t="s">
        <v>440</v>
      </c>
      <c r="E40" s="39">
        <v>97.63</v>
      </c>
      <c r="F40" s="38" t="s">
        <v>11</v>
      </c>
      <c r="G40" s="38" t="s">
        <v>467</v>
      </c>
      <c r="H40" s="38" t="s">
        <v>76</v>
      </c>
      <c r="I40" s="38" t="s">
        <v>77</v>
      </c>
      <c r="J40" s="41" t="s">
        <v>15</v>
      </c>
      <c r="K40" s="49"/>
      <c r="L40" s="49"/>
      <c r="M40" s="33">
        <f>[1]Sheet1!E40-E40</f>
        <v>-46.459999999999994</v>
      </c>
    </row>
    <row r="41" spans="1:13" ht="28.8" x14ac:dyDescent="0.3">
      <c r="A41" s="26">
        <f t="shared" si="0"/>
        <v>35</v>
      </c>
      <c r="B41" s="41" t="s">
        <v>371</v>
      </c>
      <c r="C41" s="38" t="s">
        <v>74</v>
      </c>
      <c r="D41" s="41" t="s">
        <v>372</v>
      </c>
      <c r="E41" s="39">
        <v>-80380.789999999994</v>
      </c>
      <c r="F41" s="38" t="s">
        <v>11</v>
      </c>
      <c r="G41" s="38" t="s">
        <v>467</v>
      </c>
      <c r="H41" s="38" t="s">
        <v>274</v>
      </c>
      <c r="I41" s="38" t="s">
        <v>275</v>
      </c>
      <c r="J41" s="41" t="s">
        <v>15</v>
      </c>
      <c r="K41" s="49"/>
      <c r="L41" s="49"/>
      <c r="M41" s="33">
        <f>[1]Sheet1!E41-E41</f>
        <v>0</v>
      </c>
    </row>
    <row r="42" spans="1:13" ht="28.8" x14ac:dyDescent="0.3">
      <c r="A42" s="26">
        <f t="shared" si="0"/>
        <v>36</v>
      </c>
      <c r="B42" s="41" t="s">
        <v>535</v>
      </c>
      <c r="C42" s="38" t="s">
        <v>536</v>
      </c>
      <c r="D42" s="41" t="s">
        <v>537</v>
      </c>
      <c r="E42" s="39">
        <v>30.53</v>
      </c>
      <c r="F42" s="38" t="s">
        <v>11</v>
      </c>
      <c r="G42" s="38" t="s">
        <v>467</v>
      </c>
      <c r="H42" s="38" t="s">
        <v>102</v>
      </c>
      <c r="I42" s="38" t="s">
        <v>103</v>
      </c>
      <c r="J42" s="41" t="s">
        <v>15</v>
      </c>
      <c r="K42" s="49"/>
      <c r="L42" s="49"/>
      <c r="M42" s="33">
        <f>[1]Sheet1!E42-E42</f>
        <v>0</v>
      </c>
    </row>
    <row r="43" spans="1:13" x14ac:dyDescent="0.3">
      <c r="A43" s="26">
        <f t="shared" si="0"/>
        <v>37</v>
      </c>
      <c r="B43" s="41" t="s">
        <v>41</v>
      </c>
      <c r="C43" s="38" t="s">
        <v>42</v>
      </c>
      <c r="D43" s="41" t="s">
        <v>43</v>
      </c>
      <c r="E43" s="39">
        <v>153.85</v>
      </c>
      <c r="F43" s="38" t="s">
        <v>11</v>
      </c>
      <c r="G43" s="38" t="s">
        <v>467</v>
      </c>
      <c r="H43" s="38" t="s">
        <v>44</v>
      </c>
      <c r="I43" s="38" t="s">
        <v>45</v>
      </c>
      <c r="J43" s="41" t="s">
        <v>15</v>
      </c>
      <c r="K43" s="49"/>
      <c r="L43" s="49"/>
      <c r="M43" s="33">
        <f>[1]Sheet1!E43-E43</f>
        <v>0</v>
      </c>
    </row>
    <row r="44" spans="1:13" ht="28.8" x14ac:dyDescent="0.3">
      <c r="A44" s="26">
        <f t="shared" si="0"/>
        <v>38</v>
      </c>
      <c r="B44" s="41" t="s">
        <v>324</v>
      </c>
      <c r="C44" s="38" t="s">
        <v>325</v>
      </c>
      <c r="D44" s="41" t="s">
        <v>326</v>
      </c>
      <c r="E44" s="39">
        <v>1643.65</v>
      </c>
      <c r="F44" s="38" t="s">
        <v>11</v>
      </c>
      <c r="G44" s="38" t="s">
        <v>467</v>
      </c>
      <c r="H44" s="38" t="s">
        <v>274</v>
      </c>
      <c r="I44" s="38" t="s">
        <v>275</v>
      </c>
      <c r="J44" s="41" t="s">
        <v>15</v>
      </c>
      <c r="K44" s="49"/>
      <c r="L44" s="49"/>
      <c r="M44" s="33">
        <f>[1]Sheet1!E44-E44</f>
        <v>0</v>
      </c>
    </row>
    <row r="45" spans="1:13" ht="28.8" x14ac:dyDescent="0.3">
      <c r="A45" s="26">
        <f t="shared" si="0"/>
        <v>39</v>
      </c>
      <c r="B45" s="41" t="s">
        <v>81</v>
      </c>
      <c r="C45" s="38" t="s">
        <v>82</v>
      </c>
      <c r="D45" s="41" t="s">
        <v>83</v>
      </c>
      <c r="E45" s="39">
        <v>232.23</v>
      </c>
      <c r="F45" s="38" t="s">
        <v>11</v>
      </c>
      <c r="G45" s="38" t="s">
        <v>467</v>
      </c>
      <c r="H45" s="38" t="s">
        <v>27</v>
      </c>
      <c r="I45" s="38" t="s">
        <v>28</v>
      </c>
      <c r="J45" s="41" t="s">
        <v>15</v>
      </c>
      <c r="K45" s="49"/>
      <c r="L45" s="49"/>
      <c r="M45" s="33">
        <f>[1]Sheet1!E45-E45</f>
        <v>0</v>
      </c>
    </row>
    <row r="46" spans="1:13" x14ac:dyDescent="0.3">
      <c r="A46" s="26">
        <f t="shared" si="0"/>
        <v>40</v>
      </c>
      <c r="B46" s="41" t="s">
        <v>96</v>
      </c>
      <c r="C46" s="38" t="s">
        <v>97</v>
      </c>
      <c r="D46" s="41" t="s">
        <v>98</v>
      </c>
      <c r="E46" s="39">
        <v>68.52</v>
      </c>
      <c r="F46" s="38" t="s">
        <v>11</v>
      </c>
      <c r="G46" s="38" t="s">
        <v>467</v>
      </c>
      <c r="H46" s="38" t="s">
        <v>27</v>
      </c>
      <c r="I46" s="38" t="s">
        <v>28</v>
      </c>
      <c r="J46" s="41" t="s">
        <v>15</v>
      </c>
      <c r="K46" s="49"/>
      <c r="L46" s="49"/>
      <c r="M46" s="33">
        <f>[1]Sheet1!E46-E46</f>
        <v>0</v>
      </c>
    </row>
    <row r="47" spans="1:13" ht="28.8" x14ac:dyDescent="0.3">
      <c r="A47" s="26">
        <f t="shared" si="0"/>
        <v>41</v>
      </c>
      <c r="B47" s="41" t="s">
        <v>236</v>
      </c>
      <c r="C47" s="38" t="s">
        <v>237</v>
      </c>
      <c r="D47" s="41" t="s">
        <v>238</v>
      </c>
      <c r="E47" s="39">
        <v>215.97</v>
      </c>
      <c r="F47" s="38" t="s">
        <v>11</v>
      </c>
      <c r="G47" s="38" t="s">
        <v>467</v>
      </c>
      <c r="H47" s="38" t="s">
        <v>119</v>
      </c>
      <c r="I47" s="38" t="s">
        <v>120</v>
      </c>
      <c r="J47" s="41" t="s">
        <v>15</v>
      </c>
      <c r="K47" s="49"/>
      <c r="L47" s="49"/>
      <c r="M47" s="33">
        <f>[1]Sheet1!E47-E47</f>
        <v>0</v>
      </c>
    </row>
    <row r="48" spans="1:13" x14ac:dyDescent="0.3">
      <c r="A48" s="26">
        <f t="shared" si="0"/>
        <v>42</v>
      </c>
      <c r="B48" s="41" t="s">
        <v>178</v>
      </c>
      <c r="C48" s="38" t="s">
        <v>155</v>
      </c>
      <c r="D48" s="41" t="s">
        <v>179</v>
      </c>
      <c r="E48" s="39">
        <v>720.25</v>
      </c>
      <c r="F48" s="38" t="s">
        <v>11</v>
      </c>
      <c r="G48" s="38" t="s">
        <v>467</v>
      </c>
      <c r="H48" s="38" t="s">
        <v>102</v>
      </c>
      <c r="I48" s="38" t="s">
        <v>103</v>
      </c>
      <c r="J48" s="41" t="s">
        <v>15</v>
      </c>
      <c r="K48" s="49"/>
      <c r="L48" s="49"/>
      <c r="M48" s="33">
        <f>[1]Sheet1!E48-E48</f>
        <v>0</v>
      </c>
    </row>
    <row r="49" spans="1:13" x14ac:dyDescent="0.3">
      <c r="A49" s="26">
        <f t="shared" si="0"/>
        <v>43</v>
      </c>
      <c r="B49" s="41" t="s">
        <v>78</v>
      </c>
      <c r="C49" s="38" t="s">
        <v>79</v>
      </c>
      <c r="D49" s="41" t="s">
        <v>80</v>
      </c>
      <c r="E49" s="39">
        <v>570.73</v>
      </c>
      <c r="F49" s="38" t="s">
        <v>11</v>
      </c>
      <c r="G49" s="38" t="s">
        <v>467</v>
      </c>
      <c r="H49" s="38" t="s">
        <v>44</v>
      </c>
      <c r="I49" s="38" t="s">
        <v>45</v>
      </c>
      <c r="J49" s="41" t="s">
        <v>15</v>
      </c>
      <c r="K49" s="49"/>
      <c r="L49" s="49"/>
      <c r="M49" s="33">
        <f>[1]Sheet1!E49-E49</f>
        <v>0</v>
      </c>
    </row>
    <row r="50" spans="1:13" x14ac:dyDescent="0.3">
      <c r="A50" s="26">
        <f t="shared" si="0"/>
        <v>44</v>
      </c>
      <c r="B50" s="41" t="s">
        <v>511</v>
      </c>
      <c r="C50" s="38" t="s">
        <v>465</v>
      </c>
      <c r="D50" s="41" t="s">
        <v>538</v>
      </c>
      <c r="E50" s="39">
        <v>40698</v>
      </c>
      <c r="F50" s="38" t="s">
        <v>11</v>
      </c>
      <c r="G50" s="38" t="s">
        <v>467</v>
      </c>
      <c r="H50" s="38" t="s">
        <v>195</v>
      </c>
      <c r="I50" s="38" t="s">
        <v>196</v>
      </c>
      <c r="J50" s="41" t="s">
        <v>15</v>
      </c>
      <c r="K50" s="49"/>
      <c r="L50" s="49"/>
      <c r="M50" s="33">
        <f>[1]Sheet1!E50-E50</f>
        <v>0</v>
      </c>
    </row>
    <row r="51" spans="1:13" ht="28.8" x14ac:dyDescent="0.3">
      <c r="A51" s="26">
        <f t="shared" si="0"/>
        <v>45</v>
      </c>
      <c r="B51" s="41" t="s">
        <v>285</v>
      </c>
      <c r="C51" s="38" t="s">
        <v>286</v>
      </c>
      <c r="D51" s="41" t="s">
        <v>287</v>
      </c>
      <c r="E51" s="39">
        <v>30.68</v>
      </c>
      <c r="F51" s="38" t="s">
        <v>11</v>
      </c>
      <c r="G51" s="38" t="s">
        <v>467</v>
      </c>
      <c r="H51" s="38" t="s">
        <v>195</v>
      </c>
      <c r="I51" s="38" t="s">
        <v>196</v>
      </c>
      <c r="J51" s="41" t="s">
        <v>15</v>
      </c>
      <c r="K51" s="49"/>
      <c r="L51" s="49"/>
      <c r="M51" s="33">
        <f>[1]Sheet1!E51-E51</f>
        <v>0</v>
      </c>
    </row>
    <row r="52" spans="1:13" x14ac:dyDescent="0.3">
      <c r="A52" s="26">
        <f t="shared" si="0"/>
        <v>46</v>
      </c>
      <c r="B52" s="41" t="s">
        <v>46</v>
      </c>
      <c r="C52" s="38" t="s">
        <v>47</v>
      </c>
      <c r="D52" s="41" t="s">
        <v>48</v>
      </c>
      <c r="E52" s="39">
        <v>653.66</v>
      </c>
      <c r="F52" s="38" t="s">
        <v>11</v>
      </c>
      <c r="G52" s="38" t="s">
        <v>467</v>
      </c>
      <c r="H52" s="38" t="s">
        <v>27</v>
      </c>
      <c r="I52" s="38" t="s">
        <v>28</v>
      </c>
      <c r="J52" s="41" t="s">
        <v>15</v>
      </c>
      <c r="K52" s="49"/>
      <c r="L52" s="49"/>
      <c r="M52" s="33">
        <f>[1]Sheet1!E52-E52</f>
        <v>0</v>
      </c>
    </row>
    <row r="53" spans="1:13" ht="28.8" x14ac:dyDescent="0.3">
      <c r="A53" s="26">
        <f t="shared" si="0"/>
        <v>47</v>
      </c>
      <c r="B53" s="41" t="s">
        <v>49</v>
      </c>
      <c r="C53" s="38" t="s">
        <v>50</v>
      </c>
      <c r="D53" s="41" t="s">
        <v>51</v>
      </c>
      <c r="E53" s="39">
        <v>83.6</v>
      </c>
      <c r="F53" s="38" t="s">
        <v>11</v>
      </c>
      <c r="G53" s="38" t="s">
        <v>467</v>
      </c>
      <c r="H53" s="38" t="s">
        <v>52</v>
      </c>
      <c r="I53" s="38" t="s">
        <v>53</v>
      </c>
      <c r="J53" s="41" t="s">
        <v>15</v>
      </c>
      <c r="K53" s="49"/>
      <c r="L53" s="49"/>
      <c r="M53" s="33">
        <f>[1]Sheet1!E53-E53</f>
        <v>0</v>
      </c>
    </row>
    <row r="54" spans="1:13" ht="28.8" x14ac:dyDescent="0.3">
      <c r="A54" s="26">
        <f t="shared" si="0"/>
        <v>48</v>
      </c>
      <c r="B54" s="41" t="s">
        <v>505</v>
      </c>
      <c r="C54" s="38" t="s">
        <v>506</v>
      </c>
      <c r="D54" s="41" t="s">
        <v>507</v>
      </c>
      <c r="E54" s="39">
        <v>487.5</v>
      </c>
      <c r="F54" s="38" t="s">
        <v>11</v>
      </c>
      <c r="G54" s="38" t="s">
        <v>467</v>
      </c>
      <c r="H54" s="38" t="s">
        <v>57</v>
      </c>
      <c r="I54" s="38" t="s">
        <v>58</v>
      </c>
      <c r="J54" s="41" t="s">
        <v>15</v>
      </c>
      <c r="K54" s="49"/>
      <c r="L54" s="49"/>
      <c r="M54" s="33">
        <f>[1]Sheet1!E54-E54</f>
        <v>0</v>
      </c>
    </row>
    <row r="55" spans="1:13" ht="28.8" x14ac:dyDescent="0.3">
      <c r="A55" s="26">
        <f t="shared" si="0"/>
        <v>49</v>
      </c>
      <c r="B55" s="41" t="s">
        <v>444</v>
      </c>
      <c r="C55" s="38" t="s">
        <v>445</v>
      </c>
      <c r="D55" s="41" t="s">
        <v>446</v>
      </c>
      <c r="E55" s="39">
        <v>4858.34</v>
      </c>
      <c r="F55" s="38" t="s">
        <v>11</v>
      </c>
      <c r="G55" s="38" t="s">
        <v>467</v>
      </c>
      <c r="H55" s="38" t="s">
        <v>102</v>
      </c>
      <c r="I55" s="38" t="s">
        <v>103</v>
      </c>
      <c r="J55" s="41" t="s">
        <v>15</v>
      </c>
      <c r="K55" s="49"/>
      <c r="L55" s="49"/>
      <c r="M55" s="33">
        <f>[1]Sheet1!E55-E55</f>
        <v>0</v>
      </c>
    </row>
    <row r="56" spans="1:13" ht="28.8" x14ac:dyDescent="0.3">
      <c r="A56" s="26">
        <f t="shared" si="0"/>
        <v>50</v>
      </c>
      <c r="B56" s="41" t="s">
        <v>444</v>
      </c>
      <c r="C56" s="38" t="s">
        <v>445</v>
      </c>
      <c r="D56" s="41" t="s">
        <v>446</v>
      </c>
      <c r="E56" s="39">
        <v>151.36000000000001</v>
      </c>
      <c r="F56" s="38" t="s">
        <v>11</v>
      </c>
      <c r="G56" s="38" t="s">
        <v>467</v>
      </c>
      <c r="H56" s="38" t="s">
        <v>44</v>
      </c>
      <c r="I56" s="38" t="s">
        <v>45</v>
      </c>
      <c r="J56" s="41" t="s">
        <v>15</v>
      </c>
      <c r="K56" s="49"/>
      <c r="L56" s="49"/>
      <c r="M56" s="33">
        <f>[1]Sheet1!E56-E56</f>
        <v>0</v>
      </c>
    </row>
    <row r="57" spans="1:13" ht="28.8" x14ac:dyDescent="0.3">
      <c r="A57" s="26">
        <f t="shared" si="0"/>
        <v>51</v>
      </c>
      <c r="B57" s="41" t="s">
        <v>444</v>
      </c>
      <c r="C57" s="38" t="s">
        <v>445</v>
      </c>
      <c r="D57" s="41" t="s">
        <v>446</v>
      </c>
      <c r="E57" s="39">
        <v>9731.74</v>
      </c>
      <c r="F57" s="38" t="s">
        <v>11</v>
      </c>
      <c r="G57" s="38" t="s">
        <v>467</v>
      </c>
      <c r="H57" s="38" t="s">
        <v>27</v>
      </c>
      <c r="I57" s="38" t="s">
        <v>28</v>
      </c>
      <c r="J57" s="41" t="s">
        <v>15</v>
      </c>
      <c r="K57" s="49"/>
      <c r="L57" s="49"/>
      <c r="M57" s="33">
        <f>[1]Sheet1!E57-E57</f>
        <v>0</v>
      </c>
    </row>
    <row r="58" spans="1:13" ht="28.8" x14ac:dyDescent="0.3">
      <c r="A58" s="26">
        <f t="shared" si="0"/>
        <v>52</v>
      </c>
      <c r="B58" s="41" t="s">
        <v>444</v>
      </c>
      <c r="C58" s="38" t="s">
        <v>445</v>
      </c>
      <c r="D58" s="41" t="s">
        <v>446</v>
      </c>
      <c r="E58" s="39">
        <v>21440.94</v>
      </c>
      <c r="F58" s="38" t="s">
        <v>11</v>
      </c>
      <c r="G58" s="38" t="s">
        <v>467</v>
      </c>
      <c r="H58" s="38" t="s">
        <v>68</v>
      </c>
      <c r="I58" s="38" t="s">
        <v>69</v>
      </c>
      <c r="J58" s="41" t="s">
        <v>15</v>
      </c>
      <c r="K58" s="49"/>
      <c r="L58" s="49"/>
      <c r="M58" s="33">
        <f>[1]Sheet1!E58-E58</f>
        <v>0</v>
      </c>
    </row>
    <row r="59" spans="1:13" ht="28.8" x14ac:dyDescent="0.3">
      <c r="A59" s="26">
        <f t="shared" si="0"/>
        <v>53</v>
      </c>
      <c r="B59" s="41" t="s">
        <v>444</v>
      </c>
      <c r="C59" s="38" t="s">
        <v>445</v>
      </c>
      <c r="D59" s="41" t="s">
        <v>446</v>
      </c>
      <c r="E59" s="39">
        <v>1779.25</v>
      </c>
      <c r="F59" s="38" t="s">
        <v>11</v>
      </c>
      <c r="G59" s="38" t="s">
        <v>467</v>
      </c>
      <c r="H59" s="38" t="s">
        <v>195</v>
      </c>
      <c r="I59" s="38" t="s">
        <v>196</v>
      </c>
      <c r="J59" s="41" t="s">
        <v>15</v>
      </c>
      <c r="K59" s="49"/>
      <c r="L59" s="49"/>
      <c r="M59" s="33">
        <f>[1]Sheet1!E59-E59</f>
        <v>0</v>
      </c>
    </row>
    <row r="60" spans="1:13" ht="28.8" x14ac:dyDescent="0.3">
      <c r="A60" s="26">
        <f t="shared" si="0"/>
        <v>54</v>
      </c>
      <c r="B60" s="41" t="s">
        <v>444</v>
      </c>
      <c r="C60" s="38" t="s">
        <v>445</v>
      </c>
      <c r="D60" s="41" t="s">
        <v>446</v>
      </c>
      <c r="E60" s="39">
        <v>11741.58</v>
      </c>
      <c r="F60" s="38" t="s">
        <v>11</v>
      </c>
      <c r="G60" s="38" t="s">
        <v>467</v>
      </c>
      <c r="H60" s="38" t="s">
        <v>39</v>
      </c>
      <c r="I60" s="38" t="s">
        <v>40</v>
      </c>
      <c r="J60" s="41" t="s">
        <v>15</v>
      </c>
      <c r="K60" s="49"/>
      <c r="L60" s="49"/>
      <c r="M60" s="33">
        <f>[1]Sheet1!E60-E60</f>
        <v>0</v>
      </c>
    </row>
    <row r="61" spans="1:13" ht="28.8" x14ac:dyDescent="0.3">
      <c r="A61" s="26">
        <f t="shared" si="0"/>
        <v>55</v>
      </c>
      <c r="B61" s="41" t="s">
        <v>444</v>
      </c>
      <c r="C61" s="38" t="s">
        <v>445</v>
      </c>
      <c r="D61" s="41" t="s">
        <v>446</v>
      </c>
      <c r="E61" s="39">
        <v>37507.53</v>
      </c>
      <c r="F61" s="38" t="s">
        <v>11</v>
      </c>
      <c r="G61" s="38" t="s">
        <v>467</v>
      </c>
      <c r="H61" s="38" t="s">
        <v>377</v>
      </c>
      <c r="I61" s="38" t="s">
        <v>378</v>
      </c>
      <c r="J61" s="41" t="s">
        <v>15</v>
      </c>
      <c r="K61" s="49"/>
      <c r="L61" s="49"/>
      <c r="M61" s="33">
        <f>[1]Sheet1!E61-E61</f>
        <v>0</v>
      </c>
    </row>
    <row r="62" spans="1:13" ht="28.8" x14ac:dyDescent="0.3">
      <c r="A62" s="26">
        <f t="shared" si="0"/>
        <v>56</v>
      </c>
      <c r="B62" s="41" t="s">
        <v>444</v>
      </c>
      <c r="C62" s="38" t="s">
        <v>445</v>
      </c>
      <c r="D62" s="41" t="s">
        <v>446</v>
      </c>
      <c r="E62" s="39">
        <v>66070.080000000002</v>
      </c>
      <c r="F62" s="38" t="s">
        <v>11</v>
      </c>
      <c r="G62" s="38" t="s">
        <v>467</v>
      </c>
      <c r="H62" s="38" t="s">
        <v>13</v>
      </c>
      <c r="I62" s="38" t="s">
        <v>14</v>
      </c>
      <c r="J62" s="41" t="s">
        <v>15</v>
      </c>
      <c r="K62" s="49"/>
      <c r="L62" s="49"/>
      <c r="M62" s="33">
        <f>[1]Sheet1!E62-E62</f>
        <v>0</v>
      </c>
    </row>
    <row r="63" spans="1:13" ht="28.8" x14ac:dyDescent="0.3">
      <c r="A63" s="26">
        <f t="shared" si="0"/>
        <v>57</v>
      </c>
      <c r="B63" s="41" t="s">
        <v>353</v>
      </c>
      <c r="C63" s="38" t="s">
        <v>354</v>
      </c>
      <c r="D63" s="41" t="s">
        <v>355</v>
      </c>
      <c r="E63" s="39">
        <v>1265</v>
      </c>
      <c r="F63" s="38" t="s">
        <v>11</v>
      </c>
      <c r="G63" s="38" t="s">
        <v>467</v>
      </c>
      <c r="H63" s="38" t="s">
        <v>209</v>
      </c>
      <c r="I63" s="38" t="s">
        <v>210</v>
      </c>
      <c r="J63" s="41" t="s">
        <v>15</v>
      </c>
      <c r="K63" s="49"/>
      <c r="L63" s="49"/>
      <c r="M63" s="33">
        <f>[1]Sheet1!E63-E63</f>
        <v>0</v>
      </c>
    </row>
    <row r="64" spans="1:13" ht="28.8" x14ac:dyDescent="0.3">
      <c r="A64" s="26">
        <f t="shared" si="0"/>
        <v>58</v>
      </c>
      <c r="B64" s="41" t="s">
        <v>84</v>
      </c>
      <c r="C64" s="38" t="s">
        <v>85</v>
      </c>
      <c r="D64" s="41" t="s">
        <v>86</v>
      </c>
      <c r="E64" s="39">
        <v>423.39</v>
      </c>
      <c r="F64" s="38" t="s">
        <v>11</v>
      </c>
      <c r="G64" s="38" t="s">
        <v>467</v>
      </c>
      <c r="H64" s="38" t="s">
        <v>20</v>
      </c>
      <c r="I64" s="38" t="s">
        <v>21</v>
      </c>
      <c r="J64" s="41" t="s">
        <v>15</v>
      </c>
      <c r="K64" s="49"/>
      <c r="L64" s="49"/>
      <c r="M64" s="33">
        <f>[1]Sheet1!E64-E64</f>
        <v>0</v>
      </c>
    </row>
    <row r="65" spans="1:13" ht="28.8" x14ac:dyDescent="0.3">
      <c r="A65" s="26">
        <f t="shared" si="0"/>
        <v>59</v>
      </c>
      <c r="B65" s="41" t="s">
        <v>301</v>
      </c>
      <c r="C65" s="38" t="s">
        <v>302</v>
      </c>
      <c r="D65" s="41" t="s">
        <v>303</v>
      </c>
      <c r="E65" s="39">
        <v>0.01</v>
      </c>
      <c r="F65" s="38" t="s">
        <v>11</v>
      </c>
      <c r="G65" s="38" t="s">
        <v>467</v>
      </c>
      <c r="H65" s="38" t="s">
        <v>274</v>
      </c>
      <c r="I65" s="38" t="s">
        <v>275</v>
      </c>
      <c r="J65" s="41" t="s">
        <v>15</v>
      </c>
      <c r="K65" s="49"/>
      <c r="L65" s="49"/>
      <c r="M65" s="33">
        <f>[1]Sheet1!E65-E65</f>
        <v>0</v>
      </c>
    </row>
    <row r="66" spans="1:13" ht="28.8" x14ac:dyDescent="0.3">
      <c r="A66" s="26">
        <f t="shared" si="0"/>
        <v>60</v>
      </c>
      <c r="B66" s="41" t="s">
        <v>307</v>
      </c>
      <c r="C66" s="38" t="s">
        <v>308</v>
      </c>
      <c r="D66" s="41" t="s">
        <v>309</v>
      </c>
      <c r="E66" s="39">
        <v>0.01</v>
      </c>
      <c r="F66" s="38" t="s">
        <v>11</v>
      </c>
      <c r="G66" s="38" t="s">
        <v>467</v>
      </c>
      <c r="H66" s="38" t="s">
        <v>274</v>
      </c>
      <c r="I66" s="38" t="s">
        <v>275</v>
      </c>
      <c r="J66" s="41" t="s">
        <v>15</v>
      </c>
      <c r="K66" s="49"/>
      <c r="L66" s="49"/>
      <c r="M66" s="33">
        <f>[1]Sheet1!E66-E66</f>
        <v>0</v>
      </c>
    </row>
    <row r="67" spans="1:13" ht="28.8" x14ac:dyDescent="0.3">
      <c r="A67" s="26">
        <f t="shared" si="0"/>
        <v>61</v>
      </c>
      <c r="B67" s="41" t="s">
        <v>59</v>
      </c>
      <c r="C67" s="38" t="s">
        <v>60</v>
      </c>
      <c r="D67" s="41" t="s">
        <v>61</v>
      </c>
      <c r="E67" s="39">
        <v>300</v>
      </c>
      <c r="F67" s="38" t="s">
        <v>11</v>
      </c>
      <c r="G67" s="38" t="s">
        <v>467</v>
      </c>
      <c r="H67" s="38" t="s">
        <v>57</v>
      </c>
      <c r="I67" s="38" t="s">
        <v>58</v>
      </c>
      <c r="J67" s="41" t="s">
        <v>15</v>
      </c>
      <c r="K67" s="49"/>
      <c r="L67" s="49"/>
      <c r="M67" s="33">
        <f>[1]Sheet1!E67-E67</f>
        <v>0</v>
      </c>
    </row>
    <row r="68" spans="1:13" ht="28.8" x14ac:dyDescent="0.3">
      <c r="A68" s="26">
        <f t="shared" si="0"/>
        <v>62</v>
      </c>
      <c r="B68" s="41" t="s">
        <v>508</v>
      </c>
      <c r="C68" s="38" t="s">
        <v>509</v>
      </c>
      <c r="D68" s="41" t="s">
        <v>510</v>
      </c>
      <c r="E68" s="39">
        <v>2987</v>
      </c>
      <c r="F68" s="38" t="s">
        <v>11</v>
      </c>
      <c r="G68" s="38" t="s">
        <v>467</v>
      </c>
      <c r="H68" s="38" t="s">
        <v>468</v>
      </c>
      <c r="I68" s="38" t="s">
        <v>469</v>
      </c>
      <c r="J68" s="41" t="s">
        <v>15</v>
      </c>
      <c r="K68" s="49"/>
      <c r="L68" s="49"/>
      <c r="M68" s="33">
        <f>[1]Sheet1!E68-E68</f>
        <v>0</v>
      </c>
    </row>
    <row r="69" spans="1:13" ht="28.8" x14ac:dyDescent="0.3">
      <c r="A69" s="26">
        <f t="shared" si="0"/>
        <v>63</v>
      </c>
      <c r="B69" s="41" t="s">
        <v>211</v>
      </c>
      <c r="C69" s="38" t="s">
        <v>212</v>
      </c>
      <c r="D69" s="41" t="s">
        <v>213</v>
      </c>
      <c r="E69" s="39">
        <v>904.85</v>
      </c>
      <c r="F69" s="38" t="s">
        <v>11</v>
      </c>
      <c r="G69" s="38" t="s">
        <v>467</v>
      </c>
      <c r="H69" s="38" t="s">
        <v>68</v>
      </c>
      <c r="I69" s="38" t="s">
        <v>69</v>
      </c>
      <c r="J69" s="41" t="s">
        <v>15</v>
      </c>
      <c r="K69" s="49"/>
      <c r="L69" s="49"/>
      <c r="M69" s="33">
        <f>[1]Sheet1!E69-E69</f>
        <v>0</v>
      </c>
    </row>
    <row r="70" spans="1:13" ht="28.8" x14ac:dyDescent="0.3">
      <c r="A70" s="26">
        <f t="shared" si="0"/>
        <v>64</v>
      </c>
      <c r="B70" s="41" t="s">
        <v>93</v>
      </c>
      <c r="C70" s="38" t="s">
        <v>94</v>
      </c>
      <c r="D70" s="41" t="s">
        <v>95</v>
      </c>
      <c r="E70" s="39">
        <v>1.66</v>
      </c>
      <c r="F70" s="38" t="s">
        <v>11</v>
      </c>
      <c r="G70" s="38" t="s">
        <v>467</v>
      </c>
      <c r="H70" s="38" t="s">
        <v>34</v>
      </c>
      <c r="I70" s="38" t="s">
        <v>35</v>
      </c>
      <c r="J70" s="41" t="s">
        <v>15</v>
      </c>
      <c r="K70" s="49"/>
      <c r="L70" s="49"/>
      <c r="M70" s="33">
        <f>[1]Sheet1!E70-E70</f>
        <v>0</v>
      </c>
    </row>
    <row r="71" spans="1:13" ht="28.8" x14ac:dyDescent="0.3">
      <c r="A71" s="26">
        <f t="shared" si="0"/>
        <v>65</v>
      </c>
      <c r="B71" s="41" t="s">
        <v>304</v>
      </c>
      <c r="C71" s="38" t="s">
        <v>305</v>
      </c>
      <c r="D71" s="41" t="s">
        <v>306</v>
      </c>
      <c r="E71" s="39">
        <v>-13560.23</v>
      </c>
      <c r="F71" s="38" t="s">
        <v>11</v>
      </c>
      <c r="G71" s="38" t="s">
        <v>467</v>
      </c>
      <c r="H71" s="38" t="s">
        <v>274</v>
      </c>
      <c r="I71" s="38" t="s">
        <v>275</v>
      </c>
      <c r="J71" s="41" t="s">
        <v>15</v>
      </c>
      <c r="K71" s="49"/>
      <c r="L71" s="49"/>
      <c r="M71" s="33">
        <f>[1]Sheet1!E71-E71</f>
        <v>0</v>
      </c>
    </row>
    <row r="72" spans="1:13" x14ac:dyDescent="0.3">
      <c r="A72" s="26">
        <f t="shared" si="0"/>
        <v>66</v>
      </c>
      <c r="B72" s="41" t="s">
        <v>410</v>
      </c>
      <c r="C72" s="38" t="s">
        <v>411</v>
      </c>
      <c r="D72" s="41" t="s">
        <v>412</v>
      </c>
      <c r="E72" s="39">
        <v>-1452.12</v>
      </c>
      <c r="F72" s="38" t="s">
        <v>11</v>
      </c>
      <c r="G72" s="38" t="s">
        <v>467</v>
      </c>
      <c r="H72" s="38" t="s">
        <v>274</v>
      </c>
      <c r="I72" s="38" t="s">
        <v>275</v>
      </c>
      <c r="J72" s="41" t="s">
        <v>15</v>
      </c>
      <c r="K72" s="49"/>
      <c r="L72" s="49"/>
      <c r="M72" s="33">
        <f>[1]Sheet1!E72-E72</f>
        <v>0</v>
      </c>
    </row>
    <row r="73" spans="1:13" ht="28.8" x14ac:dyDescent="0.3">
      <c r="A73" s="26">
        <f t="shared" ref="A73:A92" si="1">ROW(A67)</f>
        <v>67</v>
      </c>
      <c r="B73" s="41" t="s">
        <v>422</v>
      </c>
      <c r="C73" s="38" t="s">
        <v>423</v>
      </c>
      <c r="D73" s="41" t="s">
        <v>424</v>
      </c>
      <c r="E73" s="39">
        <v>-4283.04</v>
      </c>
      <c r="F73" s="38" t="s">
        <v>11</v>
      </c>
      <c r="G73" s="38" t="s">
        <v>467</v>
      </c>
      <c r="H73" s="38" t="s">
        <v>274</v>
      </c>
      <c r="I73" s="38" t="s">
        <v>275</v>
      </c>
      <c r="J73" s="41" t="s">
        <v>15</v>
      </c>
      <c r="K73" s="49"/>
      <c r="L73" s="49"/>
      <c r="M73" s="33">
        <f>[1]Sheet1!E73-E73</f>
        <v>0</v>
      </c>
    </row>
    <row r="74" spans="1:13" x14ac:dyDescent="0.3">
      <c r="A74" s="26">
        <f t="shared" si="1"/>
        <v>68</v>
      </c>
      <c r="B74" s="41" t="s">
        <v>178</v>
      </c>
      <c r="C74" s="38" t="s">
        <v>155</v>
      </c>
      <c r="D74" s="41" t="s">
        <v>179</v>
      </c>
      <c r="E74" s="39">
        <v>534401.34</v>
      </c>
      <c r="F74" s="38" t="s">
        <v>11</v>
      </c>
      <c r="G74" s="38" t="s">
        <v>467</v>
      </c>
      <c r="H74" s="38" t="s">
        <v>39</v>
      </c>
      <c r="I74" s="38" t="s">
        <v>40</v>
      </c>
      <c r="J74" s="41" t="s">
        <v>15</v>
      </c>
      <c r="K74" s="49"/>
      <c r="L74" s="49"/>
      <c r="M74" s="33">
        <f>[1]Sheet1!E74-E74</f>
        <v>0</v>
      </c>
    </row>
    <row r="75" spans="1:13" ht="28.8" x14ac:dyDescent="0.3">
      <c r="A75" s="26">
        <f t="shared" si="1"/>
        <v>69</v>
      </c>
      <c r="B75" s="41" t="s">
        <v>437</v>
      </c>
      <c r="C75" s="38" t="s">
        <v>438</v>
      </c>
      <c r="D75" s="41" t="s">
        <v>439</v>
      </c>
      <c r="E75" s="39">
        <v>-2943.44</v>
      </c>
      <c r="F75" s="38" t="s">
        <v>11</v>
      </c>
      <c r="G75" s="38" t="s">
        <v>467</v>
      </c>
      <c r="H75" s="38" t="s">
        <v>274</v>
      </c>
      <c r="I75" s="38" t="s">
        <v>275</v>
      </c>
      <c r="J75" s="41" t="s">
        <v>15</v>
      </c>
      <c r="K75" s="49"/>
      <c r="L75" s="49"/>
      <c r="M75" s="33">
        <f>[1]Sheet1!E75-E75</f>
        <v>0</v>
      </c>
    </row>
    <row r="76" spans="1:13" x14ac:dyDescent="0.3">
      <c r="A76" s="26">
        <f t="shared" si="1"/>
        <v>70</v>
      </c>
      <c r="B76" s="41" t="s">
        <v>104</v>
      </c>
      <c r="C76" s="38" t="s">
        <v>105</v>
      </c>
      <c r="D76" s="41" t="s">
        <v>106</v>
      </c>
      <c r="E76" s="39">
        <v>1166405.6599999999</v>
      </c>
      <c r="F76" s="38" t="s">
        <v>11</v>
      </c>
      <c r="G76" s="38" t="s">
        <v>467</v>
      </c>
      <c r="H76" s="38" t="s">
        <v>34</v>
      </c>
      <c r="I76" s="38" t="s">
        <v>35</v>
      </c>
      <c r="J76" s="41" t="s">
        <v>15</v>
      </c>
      <c r="K76" s="49"/>
      <c r="L76" s="49"/>
      <c r="M76" s="33">
        <f>[1]Sheet1!E76-E76</f>
        <v>0</v>
      </c>
    </row>
    <row r="77" spans="1:13" ht="28.8" x14ac:dyDescent="0.3">
      <c r="A77" s="26">
        <f t="shared" si="1"/>
        <v>71</v>
      </c>
      <c r="B77" s="41" t="s">
        <v>407</v>
      </c>
      <c r="C77" s="38" t="s">
        <v>408</v>
      </c>
      <c r="D77" s="41" t="s">
        <v>409</v>
      </c>
      <c r="E77" s="39">
        <v>-20804.89</v>
      </c>
      <c r="F77" s="38" t="s">
        <v>11</v>
      </c>
      <c r="G77" s="38" t="s">
        <v>467</v>
      </c>
      <c r="H77" s="38" t="s">
        <v>274</v>
      </c>
      <c r="I77" s="38" t="s">
        <v>275</v>
      </c>
      <c r="J77" s="41" t="s">
        <v>15</v>
      </c>
      <c r="K77" s="49"/>
      <c r="L77" s="49"/>
      <c r="M77" s="33">
        <f>[1]Sheet1!E77-E77</f>
        <v>0</v>
      </c>
    </row>
    <row r="78" spans="1:13" ht="28.8" x14ac:dyDescent="0.3">
      <c r="A78" s="26">
        <f t="shared" si="1"/>
        <v>72</v>
      </c>
      <c r="B78" s="41" t="s">
        <v>413</v>
      </c>
      <c r="C78" s="38" t="s">
        <v>414</v>
      </c>
      <c r="D78" s="41" t="s">
        <v>415</v>
      </c>
      <c r="E78" s="39">
        <v>-1493.74</v>
      </c>
      <c r="F78" s="38" t="s">
        <v>11</v>
      </c>
      <c r="G78" s="38" t="s">
        <v>467</v>
      </c>
      <c r="H78" s="38" t="s">
        <v>274</v>
      </c>
      <c r="I78" s="38" t="s">
        <v>275</v>
      </c>
      <c r="J78" s="41" t="s">
        <v>15</v>
      </c>
      <c r="K78" s="49"/>
      <c r="L78" s="49"/>
      <c r="M78" s="33">
        <f>[1]Sheet1!E78-E78</f>
        <v>0</v>
      </c>
    </row>
    <row r="79" spans="1:13" ht="28.8" x14ac:dyDescent="0.3">
      <c r="A79" s="26">
        <f t="shared" si="1"/>
        <v>73</v>
      </c>
      <c r="B79" s="41" t="s">
        <v>404</v>
      </c>
      <c r="C79" s="38" t="s">
        <v>405</v>
      </c>
      <c r="D79" s="41" t="s">
        <v>406</v>
      </c>
      <c r="E79" s="39">
        <v>-13607.24</v>
      </c>
      <c r="F79" s="38" t="s">
        <v>11</v>
      </c>
      <c r="G79" s="38" t="s">
        <v>467</v>
      </c>
      <c r="H79" s="38" t="s">
        <v>274</v>
      </c>
      <c r="I79" s="38" t="s">
        <v>275</v>
      </c>
      <c r="J79" s="41" t="s">
        <v>15</v>
      </c>
      <c r="K79" s="49"/>
      <c r="L79" s="49"/>
      <c r="M79" s="33">
        <f>[1]Sheet1!E79-E79</f>
        <v>0</v>
      </c>
    </row>
    <row r="80" spans="1:13" ht="28.8" x14ac:dyDescent="0.3">
      <c r="A80" s="26">
        <f t="shared" si="1"/>
        <v>74</v>
      </c>
      <c r="B80" s="41" t="s">
        <v>54</v>
      </c>
      <c r="C80" s="38" t="s">
        <v>55</v>
      </c>
      <c r="D80" s="41" t="s">
        <v>56</v>
      </c>
      <c r="E80" s="39">
        <v>246.25</v>
      </c>
      <c r="F80" s="38" t="s">
        <v>11</v>
      </c>
      <c r="G80" s="38" t="s">
        <v>467</v>
      </c>
      <c r="H80" s="38" t="s">
        <v>57</v>
      </c>
      <c r="I80" s="38" t="s">
        <v>58</v>
      </c>
      <c r="J80" s="41" t="s">
        <v>15</v>
      </c>
      <c r="K80" s="49"/>
      <c r="L80" s="49"/>
      <c r="M80" s="33">
        <f>[1]Sheet1!E80-E80</f>
        <v>0</v>
      </c>
    </row>
    <row r="81" spans="1:13" ht="28.8" x14ac:dyDescent="0.3">
      <c r="A81" s="26">
        <f t="shared" si="1"/>
        <v>75</v>
      </c>
      <c r="B81" s="41" t="s">
        <v>73</v>
      </c>
      <c r="C81" s="38" t="s">
        <v>74</v>
      </c>
      <c r="D81" s="41" t="s">
        <v>75</v>
      </c>
      <c r="E81" s="39">
        <v>121.76</v>
      </c>
      <c r="F81" s="38" t="s">
        <v>11</v>
      </c>
      <c r="G81" s="38" t="s">
        <v>467</v>
      </c>
      <c r="H81" s="38" t="s">
        <v>76</v>
      </c>
      <c r="I81" s="38" t="s">
        <v>77</v>
      </c>
      <c r="J81" s="41" t="s">
        <v>15</v>
      </c>
      <c r="K81" s="49"/>
      <c r="L81" s="49"/>
      <c r="M81" s="33">
        <f>[1]Sheet1!E81-E81</f>
        <v>0</v>
      </c>
    </row>
    <row r="82" spans="1:13" ht="28.8" x14ac:dyDescent="0.3">
      <c r="A82" s="26">
        <f t="shared" si="1"/>
        <v>76</v>
      </c>
      <c r="B82" s="41" t="s">
        <v>300</v>
      </c>
      <c r="C82" s="38" t="s">
        <v>368</v>
      </c>
      <c r="D82" s="41" t="s">
        <v>369</v>
      </c>
      <c r="E82" s="39">
        <v>-12121.82</v>
      </c>
      <c r="F82" s="38" t="s">
        <v>11</v>
      </c>
      <c r="G82" s="38" t="s">
        <v>467</v>
      </c>
      <c r="H82" s="38" t="s">
        <v>274</v>
      </c>
      <c r="I82" s="38" t="s">
        <v>275</v>
      </c>
      <c r="J82" s="41" t="s">
        <v>15</v>
      </c>
      <c r="K82" s="49"/>
      <c r="L82" s="49"/>
      <c r="M82" s="33">
        <f>[1]Sheet1!E82-E82</f>
        <v>0</v>
      </c>
    </row>
    <row r="83" spans="1:13" ht="28.8" x14ac:dyDescent="0.3">
      <c r="A83" s="26">
        <f t="shared" si="1"/>
        <v>77</v>
      </c>
      <c r="B83" s="41" t="s">
        <v>419</v>
      </c>
      <c r="C83" s="38" t="s">
        <v>420</v>
      </c>
      <c r="D83" s="41" t="s">
        <v>421</v>
      </c>
      <c r="E83" s="39">
        <v>-5816.81</v>
      </c>
      <c r="F83" s="38" t="s">
        <v>11</v>
      </c>
      <c r="G83" s="38" t="s">
        <v>467</v>
      </c>
      <c r="H83" s="38" t="s">
        <v>274</v>
      </c>
      <c r="I83" s="38" t="s">
        <v>275</v>
      </c>
      <c r="J83" s="41" t="s">
        <v>15</v>
      </c>
      <c r="K83" s="49"/>
      <c r="L83" s="49"/>
      <c r="M83" s="33">
        <f>[1]Sheet1!E83-E83</f>
        <v>0</v>
      </c>
    </row>
    <row r="84" spans="1:13" x14ac:dyDescent="0.3">
      <c r="A84" s="26">
        <f t="shared" si="1"/>
        <v>78</v>
      </c>
      <c r="B84" s="40" t="s">
        <v>31</v>
      </c>
      <c r="C84" s="27" t="s">
        <v>32</v>
      </c>
      <c r="D84" s="40" t="s">
        <v>33</v>
      </c>
      <c r="E84" s="28">
        <v>77.989999999999995</v>
      </c>
      <c r="F84" s="27" t="s">
        <v>11</v>
      </c>
      <c r="G84" s="27" t="s">
        <v>467</v>
      </c>
      <c r="H84" s="27" t="s">
        <v>34</v>
      </c>
      <c r="I84" s="27" t="s">
        <v>35</v>
      </c>
      <c r="J84" s="40" t="s">
        <v>15</v>
      </c>
      <c r="K84" s="49"/>
      <c r="M84" s="33">
        <f>[1]Sheet1!E84-E84</f>
        <v>0</v>
      </c>
    </row>
    <row r="85" spans="1:13" ht="28.8" x14ac:dyDescent="0.3">
      <c r="A85" s="26">
        <f t="shared" si="1"/>
        <v>79</v>
      </c>
      <c r="B85" s="40" t="s">
        <v>36</v>
      </c>
      <c r="C85" s="27" t="s">
        <v>37</v>
      </c>
      <c r="D85" s="40" t="s">
        <v>38</v>
      </c>
      <c r="E85" s="28">
        <v>283.60000000000002</v>
      </c>
      <c r="F85" s="27" t="s">
        <v>11</v>
      </c>
      <c r="G85" s="27" t="s">
        <v>467</v>
      </c>
      <c r="H85" s="27" t="s">
        <v>102</v>
      </c>
      <c r="I85" s="27" t="s">
        <v>103</v>
      </c>
      <c r="J85" s="40" t="s">
        <v>15</v>
      </c>
      <c r="K85" s="49"/>
      <c r="M85" s="33">
        <f>[1]Sheet1!E85-E85</f>
        <v>0</v>
      </c>
    </row>
    <row r="86" spans="1:13" ht="28.8" x14ac:dyDescent="0.3">
      <c r="A86" s="26">
        <f t="shared" si="1"/>
        <v>80</v>
      </c>
      <c r="B86" s="40" t="s">
        <v>36</v>
      </c>
      <c r="C86" s="27" t="s">
        <v>37</v>
      </c>
      <c r="D86" s="40" t="s">
        <v>38</v>
      </c>
      <c r="E86" s="28">
        <v>1375</v>
      </c>
      <c r="F86" s="27" t="s">
        <v>11</v>
      </c>
      <c r="G86" s="27" t="s">
        <v>467</v>
      </c>
      <c r="H86" s="27" t="s">
        <v>39</v>
      </c>
      <c r="I86" s="27" t="s">
        <v>40</v>
      </c>
      <c r="J86" s="40" t="s">
        <v>15</v>
      </c>
      <c r="K86" s="49"/>
      <c r="M86" s="33">
        <f>[1]Sheet1!E86-E86</f>
        <v>0</v>
      </c>
    </row>
    <row r="87" spans="1:13" ht="28.8" x14ac:dyDescent="0.3">
      <c r="A87" s="26">
        <f t="shared" si="1"/>
        <v>81</v>
      </c>
      <c r="B87" s="40" t="s">
        <v>230</v>
      </c>
      <c r="C87" s="27" t="s">
        <v>231</v>
      </c>
      <c r="D87" s="40" t="s">
        <v>232</v>
      </c>
      <c r="E87" s="28">
        <v>1000</v>
      </c>
      <c r="F87" s="27" t="s">
        <v>11</v>
      </c>
      <c r="G87" s="27" t="s">
        <v>467</v>
      </c>
      <c r="H87" s="27" t="s">
        <v>68</v>
      </c>
      <c r="I87" s="27" t="s">
        <v>69</v>
      </c>
      <c r="J87" s="40" t="s">
        <v>15</v>
      </c>
      <c r="K87" s="49"/>
      <c r="M87" s="33">
        <f>[1]Sheet1!E87-E87</f>
        <v>0</v>
      </c>
    </row>
    <row r="88" spans="1:13" x14ac:dyDescent="0.3">
      <c r="A88" s="26">
        <f t="shared" si="1"/>
        <v>82</v>
      </c>
      <c r="B88" s="40" t="s">
        <v>70</v>
      </c>
      <c r="C88" s="27" t="s">
        <v>71</v>
      </c>
      <c r="D88" s="40" t="s">
        <v>530</v>
      </c>
      <c r="E88" s="28">
        <v>531.25</v>
      </c>
      <c r="F88" s="27" t="s">
        <v>11</v>
      </c>
      <c r="G88" s="27" t="s">
        <v>467</v>
      </c>
      <c r="H88" s="27" t="s">
        <v>34</v>
      </c>
      <c r="I88" s="27" t="s">
        <v>35</v>
      </c>
      <c r="J88" s="40" t="s">
        <v>15</v>
      </c>
      <c r="K88" s="49"/>
      <c r="M88" s="33">
        <f>[1]Sheet1!E88-E88</f>
        <v>0</v>
      </c>
    </row>
    <row r="89" spans="1:13" ht="28.8" x14ac:dyDescent="0.3">
      <c r="A89" s="26">
        <f t="shared" si="1"/>
        <v>83</v>
      </c>
      <c r="B89" s="40" t="s">
        <v>121</v>
      </c>
      <c r="C89" s="27" t="s">
        <v>122</v>
      </c>
      <c r="D89" s="40" t="s">
        <v>123</v>
      </c>
      <c r="E89" s="28">
        <v>375</v>
      </c>
      <c r="F89" s="27" t="s">
        <v>11</v>
      </c>
      <c r="G89" s="27" t="s">
        <v>467</v>
      </c>
      <c r="H89" s="27" t="s">
        <v>57</v>
      </c>
      <c r="I89" s="27" t="s">
        <v>58</v>
      </c>
      <c r="J89" s="40" t="s">
        <v>15</v>
      </c>
      <c r="K89" s="49"/>
      <c r="M89" s="33">
        <f>[1]Sheet1!E89-E89</f>
        <v>0</v>
      </c>
    </row>
    <row r="90" spans="1:13" x14ac:dyDescent="0.3">
      <c r="A90" s="26">
        <f t="shared" si="1"/>
        <v>84</v>
      </c>
      <c r="B90" s="40" t="s">
        <v>65</v>
      </c>
      <c r="C90" s="27" t="s">
        <v>66</v>
      </c>
      <c r="D90" s="40" t="s">
        <v>67</v>
      </c>
      <c r="E90" s="28">
        <v>561.79999999999995</v>
      </c>
      <c r="F90" s="27" t="s">
        <v>11</v>
      </c>
      <c r="G90" s="27" t="s">
        <v>467</v>
      </c>
      <c r="H90" s="27" t="s">
        <v>68</v>
      </c>
      <c r="I90" s="27" t="s">
        <v>69</v>
      </c>
      <c r="J90" s="40" t="s">
        <v>15</v>
      </c>
      <c r="K90" s="49"/>
      <c r="M90" s="33">
        <f>[1]Sheet1!E90-E90</f>
        <v>0</v>
      </c>
    </row>
    <row r="91" spans="1:13" x14ac:dyDescent="0.3">
      <c r="A91" s="26">
        <f t="shared" si="1"/>
        <v>85</v>
      </c>
      <c r="B91" s="40" t="s">
        <v>124</v>
      </c>
      <c r="C91" s="27" t="s">
        <v>125</v>
      </c>
      <c r="D91" s="40" t="s">
        <v>126</v>
      </c>
      <c r="E91" s="28">
        <v>95.58</v>
      </c>
      <c r="F91" s="27" t="s">
        <v>11</v>
      </c>
      <c r="G91" s="27" t="s">
        <v>467</v>
      </c>
      <c r="H91" s="27" t="s">
        <v>52</v>
      </c>
      <c r="I91" s="27" t="s">
        <v>53</v>
      </c>
      <c r="J91" s="40" t="s">
        <v>15</v>
      </c>
      <c r="K91" s="49"/>
      <c r="M91" s="33">
        <f>[1]Sheet1!E91-E91</f>
        <v>0</v>
      </c>
    </row>
    <row r="92" spans="1:13" ht="28.8" x14ac:dyDescent="0.3">
      <c r="A92" s="26">
        <f t="shared" si="1"/>
        <v>86</v>
      </c>
      <c r="B92" s="40" t="s">
        <v>90</v>
      </c>
      <c r="C92" s="27" t="s">
        <v>91</v>
      </c>
      <c r="D92" s="40" t="s">
        <v>92</v>
      </c>
      <c r="E92" s="28">
        <v>54.2</v>
      </c>
      <c r="F92" s="27" t="s">
        <v>11</v>
      </c>
      <c r="G92" s="27" t="s">
        <v>467</v>
      </c>
      <c r="H92" s="27" t="s">
        <v>76</v>
      </c>
      <c r="I92" s="27" t="s">
        <v>77</v>
      </c>
      <c r="J92" s="40" t="s">
        <v>15</v>
      </c>
      <c r="K92" s="49"/>
      <c r="M92" s="33">
        <f>[1]Sheet1!E92-E92</f>
        <v>0</v>
      </c>
    </row>
    <row r="93" spans="1:13" ht="3" customHeight="1" x14ac:dyDescent="0.3">
      <c r="G93" s="29"/>
      <c r="K93" s="49"/>
    </row>
    <row r="94" spans="1:13" x14ac:dyDescent="0.3">
      <c r="A94" s="30" t="s">
        <v>10</v>
      </c>
      <c r="B94" s="44"/>
      <c r="C94" s="30"/>
      <c r="D94" s="44"/>
      <c r="E94" s="31">
        <f>SUBTOTAL(9,E7:E93)</f>
        <v>4373205.92</v>
      </c>
      <c r="F94" s="30"/>
      <c r="G94" s="30"/>
      <c r="H94" s="30"/>
      <c r="I94" s="30"/>
      <c r="J94" s="44"/>
      <c r="K94" s="60"/>
    </row>
    <row r="95" spans="1:13" x14ac:dyDescent="0.3">
      <c r="K95" s="49"/>
    </row>
    <row r="96" spans="1:13" ht="48" customHeight="1" x14ac:dyDescent="0.3">
      <c r="A96" s="74" t="s">
        <v>225</v>
      </c>
      <c r="B96" s="74"/>
      <c r="C96" s="74"/>
      <c r="D96" s="74"/>
      <c r="E96" s="74"/>
      <c r="F96" s="32"/>
      <c r="K96" s="49"/>
    </row>
    <row r="97" spans="5:11" x14ac:dyDescent="0.3">
      <c r="E97" s="33"/>
      <c r="K97" s="49"/>
    </row>
    <row r="98" spans="5:11" x14ac:dyDescent="0.3">
      <c r="K98" s="49"/>
    </row>
    <row r="99" spans="5:11" x14ac:dyDescent="0.3">
      <c r="K99" s="49"/>
    </row>
    <row r="100" spans="5:11" x14ac:dyDescent="0.3">
      <c r="K100" s="49"/>
    </row>
    <row r="101" spans="5:11" x14ac:dyDescent="0.3">
      <c r="K101" s="49"/>
    </row>
  </sheetData>
  <autoFilter ref="A1:K98"/>
  <mergeCells count="3">
    <mergeCell ref="A3:J3"/>
    <mergeCell ref="A5:J5"/>
    <mergeCell ref="A96:E9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workbookViewId="0">
      <selection activeCell="K1" sqref="K1:K1048576"/>
    </sheetView>
  </sheetViews>
  <sheetFormatPr defaultColWidth="9.109375" defaultRowHeight="14.4" x14ac:dyDescent="0.3"/>
  <cols>
    <col min="1" max="1" width="7.33203125" customWidth="1"/>
    <col min="2" max="2" width="34.5546875" style="32" customWidth="1"/>
    <col min="3" max="3" width="13.6640625" customWidth="1"/>
    <col min="4" max="4" width="29.33203125" style="32" customWidth="1"/>
    <col min="5" max="5" width="14" customWidth="1"/>
    <col min="6" max="6" width="6.5546875" customWidth="1"/>
    <col min="7" max="7" width="8.33203125" customWidth="1"/>
    <col min="8" max="8" width="9.5546875" customWidth="1"/>
    <col min="9" max="9" width="28.6640625" style="32" customWidth="1"/>
    <col min="10" max="10" width="20.33203125" style="32" customWidth="1"/>
    <col min="11" max="11" width="32.88671875" customWidth="1"/>
  </cols>
  <sheetData>
    <row r="1" spans="1:11" ht="15" customHeight="1" x14ac:dyDescent="0.3">
      <c r="A1" s="45" t="s">
        <v>15</v>
      </c>
      <c r="B1" s="45"/>
      <c r="C1" s="45"/>
      <c r="D1" s="58"/>
      <c r="E1" s="45"/>
      <c r="F1" s="45"/>
      <c r="G1" s="45"/>
      <c r="J1" s="59"/>
      <c r="K1" s="56"/>
    </row>
    <row r="2" spans="1:11" ht="9.75" customHeight="1" x14ac:dyDescent="0.3">
      <c r="A2" s="56"/>
      <c r="B2" s="58"/>
      <c r="C2" s="56"/>
      <c r="D2" s="58"/>
      <c r="E2" s="56"/>
      <c r="F2" s="56"/>
      <c r="G2" s="56"/>
      <c r="J2" s="59"/>
      <c r="K2" s="56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8.25" customHeight="1" x14ac:dyDescent="0.3">
      <c r="A4" s="57"/>
      <c r="B4" s="50"/>
      <c r="C4" s="57"/>
      <c r="D4" s="50"/>
      <c r="E4" s="57"/>
      <c r="F4" s="57"/>
      <c r="G4" s="57"/>
      <c r="H4" s="57"/>
      <c r="I4" s="50"/>
      <c r="J4" s="50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ht="60" x14ac:dyDescent="0.3">
      <c r="A7" s="26">
        <f t="shared" ref="A7:A57" si="0">ROW(A1)</f>
        <v>1</v>
      </c>
      <c r="B7" s="40"/>
      <c r="C7" s="27"/>
      <c r="D7" s="40"/>
      <c r="E7" s="28">
        <v>6350.61</v>
      </c>
      <c r="F7" s="27" t="s">
        <v>11</v>
      </c>
      <c r="G7" s="27" t="s">
        <v>512</v>
      </c>
      <c r="H7" s="27" t="s">
        <v>13</v>
      </c>
      <c r="I7" s="40" t="s">
        <v>14</v>
      </c>
      <c r="J7" s="40" t="s">
        <v>15</v>
      </c>
      <c r="K7" s="48" t="s">
        <v>131</v>
      </c>
    </row>
    <row r="8" spans="1:11" ht="28.8" x14ac:dyDescent="0.3">
      <c r="A8" s="26">
        <f t="shared" si="0"/>
        <v>2</v>
      </c>
      <c r="B8" s="40" t="s">
        <v>513</v>
      </c>
      <c r="C8" s="27" t="s">
        <v>514</v>
      </c>
      <c r="D8" s="40" t="s">
        <v>515</v>
      </c>
      <c r="E8" s="28">
        <v>1968</v>
      </c>
      <c r="F8" s="27" t="s">
        <v>11</v>
      </c>
      <c r="G8" s="27" t="s">
        <v>512</v>
      </c>
      <c r="H8" s="27" t="s">
        <v>220</v>
      </c>
      <c r="I8" s="40" t="s">
        <v>221</v>
      </c>
      <c r="J8" s="40" t="s">
        <v>15</v>
      </c>
    </row>
    <row r="9" spans="1:11" ht="28.8" x14ac:dyDescent="0.3">
      <c r="A9" s="26">
        <f t="shared" si="0"/>
        <v>3</v>
      </c>
      <c r="B9" s="40" t="s">
        <v>227</v>
      </c>
      <c r="C9" s="27" t="s">
        <v>228</v>
      </c>
      <c r="D9" s="40" t="s">
        <v>229</v>
      </c>
      <c r="E9" s="28">
        <v>4000</v>
      </c>
      <c r="F9" s="27" t="s">
        <v>11</v>
      </c>
      <c r="G9" s="27" t="s">
        <v>512</v>
      </c>
      <c r="H9" s="27" t="s">
        <v>34</v>
      </c>
      <c r="I9" s="40" t="s">
        <v>35</v>
      </c>
      <c r="J9" s="40" t="s">
        <v>15</v>
      </c>
    </row>
    <row r="10" spans="1:11" ht="28.8" x14ac:dyDescent="0.3">
      <c r="A10" s="26">
        <f t="shared" si="0"/>
        <v>4</v>
      </c>
      <c r="B10" s="40" t="s">
        <v>516</v>
      </c>
      <c r="C10" s="27" t="s">
        <v>517</v>
      </c>
      <c r="D10" s="40" t="s">
        <v>518</v>
      </c>
      <c r="E10" s="28">
        <v>173.01</v>
      </c>
      <c r="F10" s="27" t="s">
        <v>11</v>
      </c>
      <c r="G10" s="27" t="s">
        <v>512</v>
      </c>
      <c r="H10" s="27" t="s">
        <v>57</v>
      </c>
      <c r="I10" s="40" t="s">
        <v>58</v>
      </c>
      <c r="J10" s="40" t="s">
        <v>15</v>
      </c>
    </row>
    <row r="11" spans="1:11" ht="28.8" x14ac:dyDescent="0.3">
      <c r="A11" s="26">
        <f t="shared" si="0"/>
        <v>5</v>
      </c>
      <c r="B11" s="40" t="s">
        <v>31</v>
      </c>
      <c r="C11" s="27" t="s">
        <v>32</v>
      </c>
      <c r="D11" s="40" t="s">
        <v>33</v>
      </c>
      <c r="E11" s="28">
        <v>2598.81</v>
      </c>
      <c r="F11" s="27" t="s">
        <v>11</v>
      </c>
      <c r="G11" s="27" t="s">
        <v>512</v>
      </c>
      <c r="H11" s="27" t="s">
        <v>34</v>
      </c>
      <c r="I11" s="40" t="s">
        <v>35</v>
      </c>
      <c r="J11" s="40" t="s">
        <v>15</v>
      </c>
    </row>
    <row r="12" spans="1:11" ht="28.8" x14ac:dyDescent="0.3">
      <c r="A12" s="26">
        <f t="shared" si="0"/>
        <v>6</v>
      </c>
      <c r="B12" s="40" t="s">
        <v>87</v>
      </c>
      <c r="C12" s="27" t="s">
        <v>88</v>
      </c>
      <c r="D12" s="40" t="s">
        <v>89</v>
      </c>
      <c r="E12" s="28">
        <v>111.24</v>
      </c>
      <c r="F12" s="27" t="s">
        <v>11</v>
      </c>
      <c r="G12" s="27" t="s">
        <v>512</v>
      </c>
      <c r="H12" s="27" t="s">
        <v>76</v>
      </c>
      <c r="I12" s="40" t="s">
        <v>77</v>
      </c>
      <c r="J12" s="40" t="s">
        <v>15</v>
      </c>
    </row>
    <row r="13" spans="1:11" ht="28.8" x14ac:dyDescent="0.3">
      <c r="A13" s="26">
        <f t="shared" si="0"/>
        <v>7</v>
      </c>
      <c r="B13" s="40"/>
      <c r="C13" s="27"/>
      <c r="D13" s="40"/>
      <c r="E13" s="28">
        <v>81677.36</v>
      </c>
      <c r="F13" s="27" t="s">
        <v>11</v>
      </c>
      <c r="G13" s="27" t="s">
        <v>512</v>
      </c>
      <c r="H13" s="27" t="s">
        <v>16</v>
      </c>
      <c r="I13" s="40" t="s">
        <v>17</v>
      </c>
      <c r="J13" s="40" t="s">
        <v>15</v>
      </c>
    </row>
    <row r="14" spans="1:11" ht="28.8" x14ac:dyDescent="0.3">
      <c r="A14" s="26">
        <f t="shared" si="0"/>
        <v>8</v>
      </c>
      <c r="B14" s="40"/>
      <c r="C14" s="27"/>
      <c r="D14" s="40"/>
      <c r="E14" s="28">
        <v>13395.67</v>
      </c>
      <c r="F14" s="27" t="s">
        <v>11</v>
      </c>
      <c r="G14" s="27" t="s">
        <v>512</v>
      </c>
      <c r="H14" s="27" t="s">
        <v>18</v>
      </c>
      <c r="I14" s="40" t="s">
        <v>19</v>
      </c>
      <c r="J14" s="40" t="s">
        <v>15</v>
      </c>
    </row>
    <row r="15" spans="1:11" ht="28.8" x14ac:dyDescent="0.3">
      <c r="A15" s="26">
        <f t="shared" si="0"/>
        <v>9</v>
      </c>
      <c r="B15" s="40"/>
      <c r="C15" s="27"/>
      <c r="D15" s="40"/>
      <c r="E15" s="28">
        <v>450.38</v>
      </c>
      <c r="F15" s="27" t="s">
        <v>11</v>
      </c>
      <c r="G15" s="27" t="s">
        <v>512</v>
      </c>
      <c r="H15" s="27" t="s">
        <v>20</v>
      </c>
      <c r="I15" s="40" t="s">
        <v>21</v>
      </c>
      <c r="J15" s="40" t="s">
        <v>15</v>
      </c>
    </row>
    <row r="16" spans="1:11" ht="28.8" x14ac:dyDescent="0.3">
      <c r="A16" s="26">
        <f t="shared" si="0"/>
        <v>10</v>
      </c>
      <c r="B16" s="40" t="s">
        <v>96</v>
      </c>
      <c r="C16" s="27" t="s">
        <v>97</v>
      </c>
      <c r="D16" s="40" t="s">
        <v>98</v>
      </c>
      <c r="E16" s="28">
        <v>65.349999999999994</v>
      </c>
      <c r="F16" s="27" t="s">
        <v>11</v>
      </c>
      <c r="G16" s="27" t="s">
        <v>512</v>
      </c>
      <c r="H16" s="27" t="s">
        <v>27</v>
      </c>
      <c r="I16" s="40" t="s">
        <v>28</v>
      </c>
      <c r="J16" s="40" t="s">
        <v>15</v>
      </c>
    </row>
    <row r="17" spans="1:10" ht="28.8" x14ac:dyDescent="0.3">
      <c r="A17" s="26">
        <f t="shared" si="0"/>
        <v>11</v>
      </c>
      <c r="B17" s="40"/>
      <c r="C17" s="27"/>
      <c r="D17" s="40"/>
      <c r="E17" s="28">
        <v>168</v>
      </c>
      <c r="F17" s="27" t="s">
        <v>11</v>
      </c>
      <c r="G17" s="27" t="s">
        <v>512</v>
      </c>
      <c r="H17" s="27" t="s">
        <v>29</v>
      </c>
      <c r="I17" s="40" t="s">
        <v>30</v>
      </c>
      <c r="J17" s="40" t="s">
        <v>15</v>
      </c>
    </row>
    <row r="18" spans="1:10" ht="28.8" x14ac:dyDescent="0.3">
      <c r="A18" s="26">
        <f t="shared" si="0"/>
        <v>12</v>
      </c>
      <c r="B18" s="40" t="s">
        <v>519</v>
      </c>
      <c r="C18" s="27" t="s">
        <v>520</v>
      </c>
      <c r="D18" s="40" t="s">
        <v>521</v>
      </c>
      <c r="E18" s="28">
        <v>3.32</v>
      </c>
      <c r="F18" s="27" t="s">
        <v>11</v>
      </c>
      <c r="G18" s="27" t="s">
        <v>512</v>
      </c>
      <c r="H18" s="27" t="s">
        <v>25</v>
      </c>
      <c r="I18" s="40" t="s">
        <v>26</v>
      </c>
      <c r="J18" s="40" t="s">
        <v>15</v>
      </c>
    </row>
    <row r="19" spans="1:10" ht="28.8" x14ac:dyDescent="0.3">
      <c r="A19" s="26">
        <f t="shared" si="0"/>
        <v>13</v>
      </c>
      <c r="B19" s="40" t="s">
        <v>301</v>
      </c>
      <c r="C19" s="27" t="s">
        <v>302</v>
      </c>
      <c r="D19" s="40" t="s">
        <v>303</v>
      </c>
      <c r="E19" s="28">
        <v>53.75</v>
      </c>
      <c r="F19" s="27" t="s">
        <v>11</v>
      </c>
      <c r="G19" s="27" t="s">
        <v>512</v>
      </c>
      <c r="H19" s="27" t="s">
        <v>274</v>
      </c>
      <c r="I19" s="40" t="s">
        <v>275</v>
      </c>
      <c r="J19" s="40" t="s">
        <v>15</v>
      </c>
    </row>
    <row r="20" spans="1:10" ht="28.8" x14ac:dyDescent="0.3">
      <c r="A20" s="26">
        <f t="shared" si="0"/>
        <v>14</v>
      </c>
      <c r="B20" s="40" t="s">
        <v>41</v>
      </c>
      <c r="C20" s="27" t="s">
        <v>42</v>
      </c>
      <c r="D20" s="40" t="s">
        <v>43</v>
      </c>
      <c r="E20" s="28">
        <v>5.58</v>
      </c>
      <c r="F20" s="27" t="s">
        <v>11</v>
      </c>
      <c r="G20" s="27" t="s">
        <v>512</v>
      </c>
      <c r="H20" s="27" t="s">
        <v>44</v>
      </c>
      <c r="I20" s="40" t="s">
        <v>45</v>
      </c>
      <c r="J20" s="40" t="s">
        <v>15</v>
      </c>
    </row>
    <row r="21" spans="1:10" ht="28.8" x14ac:dyDescent="0.3">
      <c r="A21" s="26">
        <f t="shared" si="0"/>
        <v>15</v>
      </c>
      <c r="B21" s="40" t="s">
        <v>78</v>
      </c>
      <c r="C21" s="27" t="s">
        <v>79</v>
      </c>
      <c r="D21" s="40" t="s">
        <v>80</v>
      </c>
      <c r="E21" s="28">
        <v>684.88</v>
      </c>
      <c r="F21" s="27" t="s">
        <v>11</v>
      </c>
      <c r="G21" s="27" t="s">
        <v>512</v>
      </c>
      <c r="H21" s="27" t="s">
        <v>44</v>
      </c>
      <c r="I21" s="40" t="s">
        <v>45</v>
      </c>
      <c r="J21" s="40" t="s">
        <v>15</v>
      </c>
    </row>
    <row r="22" spans="1:10" ht="28.8" x14ac:dyDescent="0.3">
      <c r="A22" s="26">
        <f t="shared" si="0"/>
        <v>16</v>
      </c>
      <c r="B22" s="40" t="s">
        <v>389</v>
      </c>
      <c r="C22" s="27" t="s">
        <v>390</v>
      </c>
      <c r="D22" s="40" t="s">
        <v>391</v>
      </c>
      <c r="E22" s="28">
        <v>165.4</v>
      </c>
      <c r="F22" s="27" t="s">
        <v>11</v>
      </c>
      <c r="G22" s="27" t="s">
        <v>512</v>
      </c>
      <c r="H22" s="27" t="s">
        <v>119</v>
      </c>
      <c r="I22" s="40" t="s">
        <v>120</v>
      </c>
      <c r="J22" s="40" t="s">
        <v>15</v>
      </c>
    </row>
    <row r="23" spans="1:10" ht="28.8" x14ac:dyDescent="0.3">
      <c r="A23" s="26">
        <f t="shared" si="0"/>
        <v>17</v>
      </c>
      <c r="B23" s="40" t="s">
        <v>197</v>
      </c>
      <c r="C23" s="27" t="s">
        <v>198</v>
      </c>
      <c r="D23" s="40" t="s">
        <v>199</v>
      </c>
      <c r="E23" s="28">
        <v>3.06</v>
      </c>
      <c r="F23" s="27" t="s">
        <v>11</v>
      </c>
      <c r="G23" s="27" t="s">
        <v>512</v>
      </c>
      <c r="H23" s="27" t="s">
        <v>119</v>
      </c>
      <c r="I23" s="40" t="s">
        <v>120</v>
      </c>
      <c r="J23" s="40" t="s">
        <v>15</v>
      </c>
    </row>
    <row r="24" spans="1:10" ht="28.8" x14ac:dyDescent="0.3">
      <c r="A24" s="26">
        <f t="shared" si="0"/>
        <v>18</v>
      </c>
      <c r="B24" s="40" t="s">
        <v>81</v>
      </c>
      <c r="C24" s="27" t="s">
        <v>82</v>
      </c>
      <c r="D24" s="40" t="s">
        <v>83</v>
      </c>
      <c r="E24" s="28">
        <v>238.59</v>
      </c>
      <c r="F24" s="27" t="s">
        <v>11</v>
      </c>
      <c r="G24" s="27" t="s">
        <v>512</v>
      </c>
      <c r="H24" s="27" t="s">
        <v>27</v>
      </c>
      <c r="I24" s="40" t="s">
        <v>28</v>
      </c>
      <c r="J24" s="40" t="s">
        <v>15</v>
      </c>
    </row>
    <row r="25" spans="1:10" ht="28.8" x14ac:dyDescent="0.3">
      <c r="A25" s="26">
        <f t="shared" si="0"/>
        <v>19</v>
      </c>
      <c r="B25" s="40"/>
      <c r="C25" s="27"/>
      <c r="D25" s="40"/>
      <c r="E25" s="28">
        <v>300</v>
      </c>
      <c r="F25" s="27" t="s">
        <v>11</v>
      </c>
      <c r="G25" s="27" t="s">
        <v>512</v>
      </c>
      <c r="H25" s="27" t="s">
        <v>223</v>
      </c>
      <c r="I25" s="40" t="s">
        <v>224</v>
      </c>
      <c r="J25" s="40" t="s">
        <v>15</v>
      </c>
    </row>
    <row r="26" spans="1:10" ht="28.8" x14ac:dyDescent="0.3">
      <c r="A26" s="26">
        <f t="shared" si="0"/>
        <v>20</v>
      </c>
      <c r="B26" s="40" t="s">
        <v>522</v>
      </c>
      <c r="C26" s="27" t="s">
        <v>523</v>
      </c>
      <c r="D26" s="40" t="s">
        <v>524</v>
      </c>
      <c r="E26" s="28">
        <v>6.23</v>
      </c>
      <c r="F26" s="27" t="s">
        <v>11</v>
      </c>
      <c r="G26" s="27" t="s">
        <v>512</v>
      </c>
      <c r="H26" s="27" t="s">
        <v>102</v>
      </c>
      <c r="I26" s="40" t="s">
        <v>103</v>
      </c>
      <c r="J26" s="40" t="s">
        <v>15</v>
      </c>
    </row>
    <row r="27" spans="1:10" ht="28.8" x14ac:dyDescent="0.3">
      <c r="A27" s="26">
        <f t="shared" si="0"/>
        <v>21</v>
      </c>
      <c r="B27" s="40" t="s">
        <v>46</v>
      </c>
      <c r="C27" s="27" t="s">
        <v>47</v>
      </c>
      <c r="D27" s="40" t="s">
        <v>48</v>
      </c>
      <c r="E27" s="28">
        <v>654.04</v>
      </c>
      <c r="F27" s="27" t="s">
        <v>11</v>
      </c>
      <c r="G27" s="27" t="s">
        <v>512</v>
      </c>
      <c r="H27" s="27" t="s">
        <v>27</v>
      </c>
      <c r="I27" s="40" t="s">
        <v>28</v>
      </c>
      <c r="J27" s="40" t="s">
        <v>15</v>
      </c>
    </row>
    <row r="28" spans="1:10" ht="28.8" x14ac:dyDescent="0.3">
      <c r="A28" s="26">
        <f t="shared" si="0"/>
        <v>22</v>
      </c>
      <c r="B28" s="40" t="s">
        <v>49</v>
      </c>
      <c r="C28" s="27" t="s">
        <v>50</v>
      </c>
      <c r="D28" s="40" t="s">
        <v>51</v>
      </c>
      <c r="E28" s="28">
        <v>95</v>
      </c>
      <c r="F28" s="27" t="s">
        <v>11</v>
      </c>
      <c r="G28" s="27" t="s">
        <v>512</v>
      </c>
      <c r="H28" s="27" t="s">
        <v>52</v>
      </c>
      <c r="I28" s="40" t="s">
        <v>53</v>
      </c>
      <c r="J28" s="40" t="s">
        <v>15</v>
      </c>
    </row>
    <row r="29" spans="1:10" ht="28.8" x14ac:dyDescent="0.3">
      <c r="A29" s="26">
        <f t="shared" si="0"/>
        <v>23</v>
      </c>
      <c r="B29" s="40" t="s">
        <v>425</v>
      </c>
      <c r="C29" s="27" t="s">
        <v>426</v>
      </c>
      <c r="D29" s="40" t="s">
        <v>427</v>
      </c>
      <c r="E29" s="28">
        <v>-5447.35</v>
      </c>
      <c r="F29" s="27" t="s">
        <v>11</v>
      </c>
      <c r="G29" s="27" t="s">
        <v>512</v>
      </c>
      <c r="H29" s="27" t="s">
        <v>274</v>
      </c>
      <c r="I29" s="40" t="s">
        <v>275</v>
      </c>
      <c r="J29" s="40" t="s">
        <v>15</v>
      </c>
    </row>
    <row r="30" spans="1:10" ht="28.8" x14ac:dyDescent="0.3">
      <c r="A30" s="26">
        <f t="shared" si="0"/>
        <v>24</v>
      </c>
      <c r="B30" s="40" t="s">
        <v>73</v>
      </c>
      <c r="C30" s="27" t="s">
        <v>74</v>
      </c>
      <c r="D30" s="40" t="s">
        <v>75</v>
      </c>
      <c r="E30" s="28">
        <v>121.76</v>
      </c>
      <c r="F30" s="27" t="s">
        <v>11</v>
      </c>
      <c r="G30" s="27" t="s">
        <v>512</v>
      </c>
      <c r="H30" s="27" t="s">
        <v>76</v>
      </c>
      <c r="I30" s="40" t="s">
        <v>77</v>
      </c>
      <c r="J30" s="40" t="s">
        <v>15</v>
      </c>
    </row>
    <row r="31" spans="1:10" ht="28.8" x14ac:dyDescent="0.3">
      <c r="A31" s="26">
        <f t="shared" si="0"/>
        <v>25</v>
      </c>
      <c r="B31" s="40" t="s">
        <v>525</v>
      </c>
      <c r="C31" s="27" t="s">
        <v>526</v>
      </c>
      <c r="D31" s="40" t="s">
        <v>527</v>
      </c>
      <c r="E31" s="28">
        <v>10.99</v>
      </c>
      <c r="F31" s="27" t="s">
        <v>11</v>
      </c>
      <c r="G31" s="27" t="s">
        <v>512</v>
      </c>
      <c r="H31" s="27" t="s">
        <v>25</v>
      </c>
      <c r="I31" s="40" t="s">
        <v>26</v>
      </c>
      <c r="J31" s="40" t="s">
        <v>15</v>
      </c>
    </row>
    <row r="32" spans="1:10" ht="28.8" x14ac:dyDescent="0.3">
      <c r="A32" s="26">
        <f t="shared" si="0"/>
        <v>26</v>
      </c>
      <c r="B32" s="40" t="s">
        <v>525</v>
      </c>
      <c r="C32" s="27" t="s">
        <v>526</v>
      </c>
      <c r="D32" s="40" t="s">
        <v>527</v>
      </c>
      <c r="E32" s="28">
        <v>82.97</v>
      </c>
      <c r="F32" s="27" t="s">
        <v>11</v>
      </c>
      <c r="G32" s="27" t="s">
        <v>512</v>
      </c>
      <c r="H32" s="27" t="s">
        <v>528</v>
      </c>
      <c r="I32" s="40" t="s">
        <v>529</v>
      </c>
      <c r="J32" s="40" t="s">
        <v>15</v>
      </c>
    </row>
    <row r="33" spans="1:10" ht="28.8" x14ac:dyDescent="0.3">
      <c r="A33" s="26">
        <f t="shared" si="0"/>
        <v>27</v>
      </c>
      <c r="B33" s="40" t="s">
        <v>84</v>
      </c>
      <c r="C33" s="27" t="s">
        <v>85</v>
      </c>
      <c r="D33" s="40" t="s">
        <v>86</v>
      </c>
      <c r="E33" s="28">
        <v>423.39</v>
      </c>
      <c r="F33" s="27" t="s">
        <v>11</v>
      </c>
      <c r="G33" s="27" t="s">
        <v>512</v>
      </c>
      <c r="H33" s="27" t="s">
        <v>20</v>
      </c>
      <c r="I33" s="40" t="s">
        <v>21</v>
      </c>
      <c r="J33" s="40" t="s">
        <v>15</v>
      </c>
    </row>
    <row r="34" spans="1:10" ht="28.8" x14ac:dyDescent="0.3">
      <c r="A34" s="26">
        <f t="shared" si="0"/>
        <v>28</v>
      </c>
      <c r="B34" s="40" t="s">
        <v>490</v>
      </c>
      <c r="C34" s="27" t="s">
        <v>491</v>
      </c>
      <c r="D34" s="40" t="s">
        <v>492</v>
      </c>
      <c r="E34" s="28">
        <v>45660</v>
      </c>
      <c r="F34" s="27" t="s">
        <v>11</v>
      </c>
      <c r="G34" s="27" t="s">
        <v>512</v>
      </c>
      <c r="H34" s="27" t="s">
        <v>468</v>
      </c>
      <c r="I34" s="40" t="s">
        <v>469</v>
      </c>
      <c r="J34" s="40" t="s">
        <v>15</v>
      </c>
    </row>
    <row r="35" spans="1:10" ht="28.8" x14ac:dyDescent="0.3">
      <c r="A35" s="26">
        <f t="shared" si="0"/>
        <v>29</v>
      </c>
      <c r="B35" s="40" t="s">
        <v>477</v>
      </c>
      <c r="C35" s="27" t="s">
        <v>478</v>
      </c>
      <c r="D35" s="40" t="s">
        <v>479</v>
      </c>
      <c r="E35" s="28">
        <v>68490</v>
      </c>
      <c r="F35" s="27" t="s">
        <v>11</v>
      </c>
      <c r="G35" s="27" t="s">
        <v>512</v>
      </c>
      <c r="H35" s="27" t="s">
        <v>468</v>
      </c>
      <c r="I35" s="40" t="s">
        <v>469</v>
      </c>
      <c r="J35" s="40" t="s">
        <v>15</v>
      </c>
    </row>
    <row r="36" spans="1:10" ht="28.8" x14ac:dyDescent="0.3">
      <c r="A36" s="26">
        <f t="shared" si="0"/>
        <v>30</v>
      </c>
      <c r="B36" s="40" t="s">
        <v>480</v>
      </c>
      <c r="C36" s="27" t="s">
        <v>481</v>
      </c>
      <c r="D36" s="40" t="s">
        <v>482</v>
      </c>
      <c r="E36" s="28">
        <v>6637</v>
      </c>
      <c r="F36" s="27" t="s">
        <v>11</v>
      </c>
      <c r="G36" s="27" t="s">
        <v>512</v>
      </c>
      <c r="H36" s="27" t="s">
        <v>468</v>
      </c>
      <c r="I36" s="40" t="s">
        <v>469</v>
      </c>
      <c r="J36" s="40" t="s">
        <v>15</v>
      </c>
    </row>
    <row r="37" spans="1:10" ht="28.8" x14ac:dyDescent="0.3">
      <c r="A37" s="26">
        <f t="shared" si="0"/>
        <v>31</v>
      </c>
      <c r="B37" s="40" t="s">
        <v>499</v>
      </c>
      <c r="C37" s="27" t="s">
        <v>500</v>
      </c>
      <c r="D37" s="40" t="s">
        <v>501</v>
      </c>
      <c r="E37" s="28">
        <v>11415</v>
      </c>
      <c r="F37" s="27" t="s">
        <v>11</v>
      </c>
      <c r="G37" s="27" t="s">
        <v>512</v>
      </c>
      <c r="H37" s="27" t="s">
        <v>468</v>
      </c>
      <c r="I37" s="40" t="s">
        <v>469</v>
      </c>
      <c r="J37" s="40" t="s">
        <v>15</v>
      </c>
    </row>
    <row r="38" spans="1:10" ht="28.8" x14ac:dyDescent="0.3">
      <c r="A38" s="26">
        <f t="shared" si="0"/>
        <v>32</v>
      </c>
      <c r="B38" s="40" t="s">
        <v>483</v>
      </c>
      <c r="C38" s="27" t="s">
        <v>484</v>
      </c>
      <c r="D38" s="40" t="s">
        <v>485</v>
      </c>
      <c r="E38" s="28">
        <v>11415</v>
      </c>
      <c r="F38" s="27" t="s">
        <v>11</v>
      </c>
      <c r="G38" s="27" t="s">
        <v>512</v>
      </c>
      <c r="H38" s="27" t="s">
        <v>468</v>
      </c>
      <c r="I38" s="40" t="s">
        <v>469</v>
      </c>
      <c r="J38" s="40" t="s">
        <v>15</v>
      </c>
    </row>
    <row r="39" spans="1:10" ht="28.8" x14ac:dyDescent="0.3">
      <c r="A39" s="26">
        <f t="shared" si="0"/>
        <v>33</v>
      </c>
      <c r="B39" s="40" t="s">
        <v>93</v>
      </c>
      <c r="C39" s="27" t="s">
        <v>94</v>
      </c>
      <c r="D39" s="40" t="s">
        <v>95</v>
      </c>
      <c r="E39" s="28">
        <v>1.66</v>
      </c>
      <c r="F39" s="27" t="s">
        <v>11</v>
      </c>
      <c r="G39" s="27" t="s">
        <v>512</v>
      </c>
      <c r="H39" s="27" t="s">
        <v>34</v>
      </c>
      <c r="I39" s="40" t="s">
        <v>35</v>
      </c>
      <c r="J39" s="40" t="s">
        <v>15</v>
      </c>
    </row>
    <row r="40" spans="1:10" ht="28.8" x14ac:dyDescent="0.3">
      <c r="A40" s="26">
        <f t="shared" si="0"/>
        <v>34</v>
      </c>
      <c r="B40" s="40"/>
      <c r="C40" s="27"/>
      <c r="D40" s="40"/>
      <c r="E40" s="28">
        <v>405.11</v>
      </c>
      <c r="F40" s="27" t="s">
        <v>11</v>
      </c>
      <c r="G40" s="27" t="s">
        <v>512</v>
      </c>
      <c r="H40" s="27" t="s">
        <v>110</v>
      </c>
      <c r="I40" s="40" t="s">
        <v>111</v>
      </c>
      <c r="J40" s="40" t="s">
        <v>15</v>
      </c>
    </row>
    <row r="41" spans="1:10" ht="28.8" x14ac:dyDescent="0.3">
      <c r="A41" s="26">
        <f t="shared" si="0"/>
        <v>35</v>
      </c>
      <c r="B41" s="40"/>
      <c r="C41" s="27"/>
      <c r="D41" s="40"/>
      <c r="E41" s="28">
        <v>105.51</v>
      </c>
      <c r="F41" s="27" t="s">
        <v>11</v>
      </c>
      <c r="G41" s="27" t="s">
        <v>512</v>
      </c>
      <c r="H41" s="27" t="s">
        <v>68</v>
      </c>
      <c r="I41" s="40" t="s">
        <v>69</v>
      </c>
      <c r="J41" s="40" t="s">
        <v>15</v>
      </c>
    </row>
    <row r="42" spans="1:10" ht="28.8" x14ac:dyDescent="0.3">
      <c r="A42" s="26">
        <f t="shared" si="0"/>
        <v>36</v>
      </c>
      <c r="B42" s="40" t="s">
        <v>313</v>
      </c>
      <c r="C42" s="27" t="s">
        <v>314</v>
      </c>
      <c r="D42" s="40" t="s">
        <v>315</v>
      </c>
      <c r="E42" s="28">
        <v>-114.91</v>
      </c>
      <c r="F42" s="27" t="s">
        <v>11</v>
      </c>
      <c r="G42" s="27" t="s">
        <v>512</v>
      </c>
      <c r="H42" s="27" t="s">
        <v>274</v>
      </c>
      <c r="I42" s="40" t="s">
        <v>275</v>
      </c>
      <c r="J42" s="40" t="s">
        <v>15</v>
      </c>
    </row>
    <row r="43" spans="1:10" ht="28.8" x14ac:dyDescent="0.3">
      <c r="A43" s="26">
        <f t="shared" si="0"/>
        <v>37</v>
      </c>
      <c r="B43" s="40" t="s">
        <v>211</v>
      </c>
      <c r="C43" s="27" t="s">
        <v>212</v>
      </c>
      <c r="D43" s="40" t="s">
        <v>213</v>
      </c>
      <c r="E43" s="28">
        <v>477.94</v>
      </c>
      <c r="F43" s="27" t="s">
        <v>11</v>
      </c>
      <c r="G43" s="27" t="s">
        <v>512</v>
      </c>
      <c r="H43" s="27" t="s">
        <v>68</v>
      </c>
      <c r="I43" s="40" t="s">
        <v>69</v>
      </c>
      <c r="J43" s="40" t="s">
        <v>15</v>
      </c>
    </row>
    <row r="44" spans="1:10" ht="28.8" x14ac:dyDescent="0.3">
      <c r="A44" s="26">
        <f t="shared" si="0"/>
        <v>38</v>
      </c>
      <c r="B44" s="40" t="s">
        <v>167</v>
      </c>
      <c r="C44" s="27" t="s">
        <v>168</v>
      </c>
      <c r="D44" s="40" t="s">
        <v>440</v>
      </c>
      <c r="E44" s="28">
        <v>117.54</v>
      </c>
      <c r="F44" s="27" t="s">
        <v>11</v>
      </c>
      <c r="G44" s="27" t="s">
        <v>512</v>
      </c>
      <c r="H44" s="27" t="s">
        <v>76</v>
      </c>
      <c r="I44" s="40" t="s">
        <v>77</v>
      </c>
      <c r="J44" s="40" t="s">
        <v>15</v>
      </c>
    </row>
    <row r="45" spans="1:10" ht="28.8" x14ac:dyDescent="0.3">
      <c r="A45" s="26">
        <f t="shared" si="0"/>
        <v>39</v>
      </c>
      <c r="B45" s="40" t="s">
        <v>170</v>
      </c>
      <c r="C45" s="27" t="s">
        <v>171</v>
      </c>
      <c r="D45" s="40" t="s">
        <v>172</v>
      </c>
      <c r="E45" s="28">
        <v>165</v>
      </c>
      <c r="F45" s="27" t="s">
        <v>11</v>
      </c>
      <c r="G45" s="27" t="s">
        <v>512</v>
      </c>
      <c r="H45" s="27" t="s">
        <v>173</v>
      </c>
      <c r="I45" s="40" t="s">
        <v>174</v>
      </c>
      <c r="J45" s="40" t="s">
        <v>15</v>
      </c>
    </row>
    <row r="46" spans="1:10" ht="28.8" x14ac:dyDescent="0.3">
      <c r="A46" s="26">
        <f t="shared" si="0"/>
        <v>40</v>
      </c>
      <c r="B46" s="40" t="s">
        <v>307</v>
      </c>
      <c r="C46" s="27" t="s">
        <v>308</v>
      </c>
      <c r="D46" s="40" t="s">
        <v>309</v>
      </c>
      <c r="E46" s="28">
        <v>-9159.34</v>
      </c>
      <c r="F46" s="27" t="s">
        <v>11</v>
      </c>
      <c r="G46" s="27" t="s">
        <v>512</v>
      </c>
      <c r="H46" s="27" t="s">
        <v>274</v>
      </c>
      <c r="I46" s="40" t="s">
        <v>275</v>
      </c>
      <c r="J46" s="40" t="s">
        <v>15</v>
      </c>
    </row>
    <row r="47" spans="1:10" ht="28.8" x14ac:dyDescent="0.3">
      <c r="A47" s="26">
        <f t="shared" si="0"/>
        <v>41</v>
      </c>
      <c r="B47" s="40" t="s">
        <v>65</v>
      </c>
      <c r="C47" s="27" t="s">
        <v>66</v>
      </c>
      <c r="D47" s="40" t="s">
        <v>67</v>
      </c>
      <c r="E47" s="28">
        <v>561.79999999999995</v>
      </c>
      <c r="F47" s="27" t="s">
        <v>11</v>
      </c>
      <c r="G47" s="27" t="s">
        <v>512</v>
      </c>
      <c r="H47" s="27" t="s">
        <v>68</v>
      </c>
      <c r="I47" s="40" t="s">
        <v>69</v>
      </c>
      <c r="J47" s="40" t="s">
        <v>15</v>
      </c>
    </row>
    <row r="48" spans="1:10" ht="28.8" x14ac:dyDescent="0.3">
      <c r="A48" s="26">
        <f t="shared" si="0"/>
        <v>42</v>
      </c>
      <c r="B48" s="40" t="s">
        <v>434</v>
      </c>
      <c r="C48" s="27" t="s">
        <v>435</v>
      </c>
      <c r="D48" s="40" t="s">
        <v>436</v>
      </c>
      <c r="E48" s="28">
        <v>-6676.48</v>
      </c>
      <c r="F48" s="27" t="s">
        <v>11</v>
      </c>
      <c r="G48" s="27" t="s">
        <v>512</v>
      </c>
      <c r="H48" s="27" t="s">
        <v>274</v>
      </c>
      <c r="I48" s="40" t="s">
        <v>275</v>
      </c>
      <c r="J48" s="40" t="s">
        <v>15</v>
      </c>
    </row>
    <row r="49" spans="1:11" ht="28.8" x14ac:dyDescent="0.3">
      <c r="A49" s="26">
        <f t="shared" si="0"/>
        <v>43</v>
      </c>
      <c r="B49" s="40" t="s">
        <v>104</v>
      </c>
      <c r="C49" s="27" t="s">
        <v>105</v>
      </c>
      <c r="D49" s="40" t="s">
        <v>106</v>
      </c>
      <c r="E49" s="28">
        <v>5640</v>
      </c>
      <c r="F49" s="27" t="s">
        <v>11</v>
      </c>
      <c r="G49" s="27" t="s">
        <v>512</v>
      </c>
      <c r="H49" s="27" t="s">
        <v>34</v>
      </c>
      <c r="I49" s="40" t="s">
        <v>35</v>
      </c>
      <c r="J49" s="40" t="s">
        <v>15</v>
      </c>
    </row>
    <row r="50" spans="1:11" ht="28.8" x14ac:dyDescent="0.3">
      <c r="A50" s="26">
        <f t="shared" si="0"/>
        <v>44</v>
      </c>
      <c r="B50" s="40" t="s">
        <v>36</v>
      </c>
      <c r="C50" s="27" t="s">
        <v>37</v>
      </c>
      <c r="D50" s="40" t="s">
        <v>38</v>
      </c>
      <c r="E50" s="28">
        <v>178.48</v>
      </c>
      <c r="F50" s="27" t="s">
        <v>11</v>
      </c>
      <c r="G50" s="27" t="s">
        <v>512</v>
      </c>
      <c r="H50" s="27" t="s">
        <v>102</v>
      </c>
      <c r="I50" s="40" t="s">
        <v>103</v>
      </c>
      <c r="J50" s="40" t="s">
        <v>15</v>
      </c>
    </row>
    <row r="51" spans="1:11" ht="28.8" x14ac:dyDescent="0.3">
      <c r="A51" s="26">
        <f t="shared" si="0"/>
        <v>45</v>
      </c>
      <c r="B51" s="40" t="s">
        <v>36</v>
      </c>
      <c r="C51" s="27" t="s">
        <v>37</v>
      </c>
      <c r="D51" s="40" t="s">
        <v>38</v>
      </c>
      <c r="E51" s="28">
        <v>1375</v>
      </c>
      <c r="F51" s="27" t="s">
        <v>11</v>
      </c>
      <c r="G51" s="27" t="s">
        <v>512</v>
      </c>
      <c r="H51" s="27" t="s">
        <v>39</v>
      </c>
      <c r="I51" s="40" t="s">
        <v>40</v>
      </c>
      <c r="J51" s="40" t="s">
        <v>15</v>
      </c>
    </row>
    <row r="52" spans="1:11" ht="28.8" x14ac:dyDescent="0.3">
      <c r="A52" s="26">
        <f t="shared" si="0"/>
        <v>46</v>
      </c>
      <c r="B52" s="40" t="s">
        <v>192</v>
      </c>
      <c r="C52" s="27" t="s">
        <v>193</v>
      </c>
      <c r="D52" s="40" t="s">
        <v>194</v>
      </c>
      <c r="E52" s="28">
        <v>75</v>
      </c>
      <c r="F52" s="27" t="s">
        <v>11</v>
      </c>
      <c r="G52" s="27" t="s">
        <v>512</v>
      </c>
      <c r="H52" s="27" t="s">
        <v>195</v>
      </c>
      <c r="I52" s="40" t="s">
        <v>196</v>
      </c>
      <c r="J52" s="40" t="s">
        <v>15</v>
      </c>
    </row>
    <row r="53" spans="1:11" ht="28.8" x14ac:dyDescent="0.3">
      <c r="A53" s="26">
        <f t="shared" si="0"/>
        <v>47</v>
      </c>
      <c r="B53" s="40" t="s">
        <v>54</v>
      </c>
      <c r="C53" s="27" t="s">
        <v>55</v>
      </c>
      <c r="D53" s="40" t="s">
        <v>56</v>
      </c>
      <c r="E53" s="28">
        <v>246.25</v>
      </c>
      <c r="F53" s="27" t="s">
        <v>11</v>
      </c>
      <c r="G53" s="27" t="s">
        <v>512</v>
      </c>
      <c r="H53" s="27" t="s">
        <v>57</v>
      </c>
      <c r="I53" s="40" t="s">
        <v>58</v>
      </c>
      <c r="J53" s="40" t="s">
        <v>15</v>
      </c>
    </row>
    <row r="54" spans="1:11" ht="28.8" x14ac:dyDescent="0.3">
      <c r="A54" s="26">
        <f t="shared" si="0"/>
        <v>48</v>
      </c>
      <c r="B54" s="40" t="s">
        <v>230</v>
      </c>
      <c r="C54" s="27" t="s">
        <v>231</v>
      </c>
      <c r="D54" s="40" t="s">
        <v>232</v>
      </c>
      <c r="E54" s="28">
        <v>1000</v>
      </c>
      <c r="F54" s="27" t="s">
        <v>11</v>
      </c>
      <c r="G54" s="27" t="s">
        <v>512</v>
      </c>
      <c r="H54" s="27" t="s">
        <v>68</v>
      </c>
      <c r="I54" s="40" t="s">
        <v>69</v>
      </c>
      <c r="J54" s="40" t="s">
        <v>15</v>
      </c>
    </row>
    <row r="55" spans="1:11" ht="28.8" x14ac:dyDescent="0.3">
      <c r="A55" s="26">
        <f t="shared" si="0"/>
        <v>49</v>
      </c>
      <c r="B55" s="40" t="s">
        <v>70</v>
      </c>
      <c r="C55" s="27" t="s">
        <v>71</v>
      </c>
      <c r="D55" s="40" t="s">
        <v>530</v>
      </c>
      <c r="E55" s="28">
        <v>531.25</v>
      </c>
      <c r="F55" s="27" t="s">
        <v>11</v>
      </c>
      <c r="G55" s="27" t="s">
        <v>512</v>
      </c>
      <c r="H55" s="27" t="s">
        <v>34</v>
      </c>
      <c r="I55" s="40" t="s">
        <v>35</v>
      </c>
      <c r="J55" s="40" t="s">
        <v>15</v>
      </c>
    </row>
    <row r="56" spans="1:11" ht="28.8" x14ac:dyDescent="0.3">
      <c r="A56" s="26">
        <f t="shared" si="0"/>
        <v>50</v>
      </c>
      <c r="B56" s="40" t="s">
        <v>124</v>
      </c>
      <c r="C56" s="27" t="s">
        <v>125</v>
      </c>
      <c r="D56" s="40" t="s">
        <v>126</v>
      </c>
      <c r="E56" s="28">
        <v>95.58</v>
      </c>
      <c r="F56" s="27" t="s">
        <v>11</v>
      </c>
      <c r="G56" s="27" t="s">
        <v>512</v>
      </c>
      <c r="H56" s="27" t="s">
        <v>52</v>
      </c>
      <c r="I56" s="40" t="s">
        <v>53</v>
      </c>
      <c r="J56" s="40" t="s">
        <v>15</v>
      </c>
    </row>
    <row r="57" spans="1:11" ht="28.8" x14ac:dyDescent="0.3">
      <c r="A57" s="26">
        <f t="shared" si="0"/>
        <v>51</v>
      </c>
      <c r="B57" s="40" t="s">
        <v>93</v>
      </c>
      <c r="C57" s="27" t="s">
        <v>94</v>
      </c>
      <c r="D57" s="40" t="s">
        <v>95</v>
      </c>
      <c r="E57" s="28">
        <v>357.34</v>
      </c>
      <c r="F57" s="27" t="s">
        <v>11</v>
      </c>
      <c r="G57" s="27" t="s">
        <v>512</v>
      </c>
      <c r="H57" s="27" t="s">
        <v>27</v>
      </c>
      <c r="I57" s="40" t="s">
        <v>28</v>
      </c>
      <c r="J57" s="40" t="s">
        <v>15</v>
      </c>
    </row>
    <row r="58" spans="1:11" ht="3" customHeight="1" x14ac:dyDescent="0.3">
      <c r="G58" s="29"/>
    </row>
    <row r="59" spans="1:11" x14ac:dyDescent="0.3">
      <c r="A59" s="30" t="s">
        <v>10</v>
      </c>
      <c r="B59" s="44"/>
      <c r="C59" s="30"/>
      <c r="D59" s="44"/>
      <c r="E59" s="31">
        <f>SUBTOTAL(9,E7:E58)</f>
        <v>247359.76999999996</v>
      </c>
      <c r="F59" s="30"/>
      <c r="G59" s="30"/>
      <c r="H59" s="30"/>
      <c r="I59" s="44"/>
      <c r="J59" s="44"/>
      <c r="K59" s="60"/>
    </row>
    <row r="61" spans="1:11" ht="48" customHeight="1" x14ac:dyDescent="0.3">
      <c r="A61" s="74" t="s">
        <v>225</v>
      </c>
      <c r="B61" s="74"/>
      <c r="C61" s="74"/>
      <c r="D61" s="74"/>
      <c r="E61" s="74"/>
      <c r="F61" s="32"/>
    </row>
    <row r="62" spans="1:11" x14ac:dyDescent="0.3">
      <c r="E62" s="33"/>
    </row>
  </sheetData>
  <mergeCells count="3">
    <mergeCell ref="A3:K3"/>
    <mergeCell ref="A5:J5"/>
    <mergeCell ref="A61:E6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58" workbookViewId="0">
      <selection activeCell="A61" sqref="A61:XFD62"/>
    </sheetView>
  </sheetViews>
  <sheetFormatPr defaultColWidth="9.109375" defaultRowHeight="14.4" x14ac:dyDescent="0.3"/>
  <cols>
    <col min="1" max="1" width="7.33203125" customWidth="1"/>
    <col min="2" max="2" width="26.6640625" style="32" customWidth="1"/>
    <col min="3" max="3" width="15" customWidth="1"/>
    <col min="4" max="4" width="20.88671875" style="32" customWidth="1"/>
    <col min="5" max="5" width="11.109375" customWidth="1"/>
    <col min="6" max="6" width="6.5546875" customWidth="1"/>
    <col min="7" max="7" width="8.33203125" customWidth="1"/>
    <col min="8" max="8" width="9.5546875" customWidth="1"/>
    <col min="9" max="9" width="34.6640625" style="32" customWidth="1"/>
    <col min="10" max="10" width="19.109375" style="32" customWidth="1"/>
    <col min="11" max="11" width="32.88671875" customWidth="1"/>
  </cols>
  <sheetData>
    <row r="1" spans="1:11" x14ac:dyDescent="0.3">
      <c r="A1" s="45" t="s">
        <v>15</v>
      </c>
      <c r="B1" s="58"/>
      <c r="C1" s="45"/>
      <c r="D1" s="58"/>
      <c r="E1" s="45"/>
      <c r="F1" s="45"/>
      <c r="G1" s="45"/>
      <c r="J1" s="59"/>
      <c r="K1" s="61"/>
    </row>
    <row r="2" spans="1:11" ht="9.75" customHeight="1" x14ac:dyDescent="0.3">
      <c r="A2" s="61"/>
      <c r="B2" s="58"/>
      <c r="C2" s="61"/>
      <c r="D2" s="58"/>
      <c r="E2" s="61"/>
      <c r="F2" s="61"/>
      <c r="G2" s="61"/>
      <c r="J2" s="59"/>
      <c r="K2" s="61"/>
    </row>
    <row r="3" spans="1:11" ht="15.6" x14ac:dyDescent="0.3">
      <c r="A3" s="72" t="s">
        <v>222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8.25" customHeight="1" x14ac:dyDescent="0.3">
      <c r="A4" s="62"/>
      <c r="B4" s="50"/>
      <c r="C4" s="62"/>
      <c r="D4" s="50"/>
      <c r="E4" s="62"/>
      <c r="F4" s="62"/>
      <c r="G4" s="62"/>
      <c r="H4" s="62"/>
      <c r="I4" s="50"/>
      <c r="J4" s="50"/>
    </row>
    <row r="5" spans="1:11" ht="15" customHeight="1" x14ac:dyDescent="0.3">
      <c r="A5" s="73"/>
      <c r="B5" s="73"/>
      <c r="C5" s="73"/>
      <c r="D5" s="73"/>
      <c r="E5" s="73"/>
      <c r="F5" s="73"/>
      <c r="G5" s="73"/>
      <c r="H5" s="73"/>
      <c r="I5" s="73"/>
      <c r="J5" s="73"/>
    </row>
    <row r="6" spans="1:11" ht="24" x14ac:dyDescent="0.3">
      <c r="A6" s="25" t="s">
        <v>0</v>
      </c>
      <c r="B6" s="25" t="s">
        <v>1</v>
      </c>
      <c r="C6" s="25" t="s">
        <v>2</v>
      </c>
      <c r="D6" s="25" t="s">
        <v>3</v>
      </c>
      <c r="E6" s="25" t="s">
        <v>4</v>
      </c>
      <c r="F6" s="25" t="s">
        <v>5</v>
      </c>
      <c r="G6" s="25" t="s">
        <v>9</v>
      </c>
      <c r="H6" s="25" t="s">
        <v>6</v>
      </c>
      <c r="I6" s="25" t="s">
        <v>7</v>
      </c>
      <c r="J6" s="25" t="s">
        <v>8</v>
      </c>
      <c r="K6" s="25" t="s">
        <v>130</v>
      </c>
    </row>
    <row r="7" spans="1:11" ht="60" x14ac:dyDescent="0.3">
      <c r="A7" s="26">
        <f>ROW(A1)</f>
        <v>1</v>
      </c>
      <c r="B7" s="40"/>
      <c r="C7" s="27"/>
      <c r="D7" s="40"/>
      <c r="E7" s="28">
        <v>6350.61</v>
      </c>
      <c r="F7" s="27" t="s">
        <v>11</v>
      </c>
      <c r="G7" s="27" t="s">
        <v>539</v>
      </c>
      <c r="H7" s="27" t="s">
        <v>13</v>
      </c>
      <c r="I7" s="40" t="s">
        <v>14</v>
      </c>
      <c r="J7" s="40" t="s">
        <v>15</v>
      </c>
      <c r="K7" s="48" t="s">
        <v>131</v>
      </c>
    </row>
    <row r="8" spans="1:11" ht="28.8" x14ac:dyDescent="0.3">
      <c r="A8" s="26">
        <f>ROW(A2)</f>
        <v>2</v>
      </c>
      <c r="B8" s="40" t="s">
        <v>322</v>
      </c>
      <c r="C8" s="27" t="s">
        <v>323</v>
      </c>
      <c r="D8" s="40" t="s">
        <v>370</v>
      </c>
      <c r="E8" s="28">
        <v>-5051.59</v>
      </c>
      <c r="F8" s="27" t="s">
        <v>11</v>
      </c>
      <c r="G8" s="27" t="s">
        <v>539</v>
      </c>
      <c r="H8" s="27" t="s">
        <v>274</v>
      </c>
      <c r="I8" s="40" t="s">
        <v>275</v>
      </c>
      <c r="J8" s="40" t="s">
        <v>15</v>
      </c>
    </row>
    <row r="9" spans="1:11" ht="28.8" x14ac:dyDescent="0.3">
      <c r="A9" s="26">
        <f>ROW(A3)</f>
        <v>3</v>
      </c>
      <c r="B9" s="40"/>
      <c r="C9" s="27"/>
      <c r="D9" s="40"/>
      <c r="E9" s="28">
        <v>81218.960000000006</v>
      </c>
      <c r="F9" s="27" t="s">
        <v>11</v>
      </c>
      <c r="G9" s="27" t="s">
        <v>539</v>
      </c>
      <c r="H9" s="27" t="s">
        <v>16</v>
      </c>
      <c r="I9" s="40" t="s">
        <v>17</v>
      </c>
      <c r="J9" s="40" t="s">
        <v>15</v>
      </c>
    </row>
    <row r="10" spans="1:11" ht="28.8" x14ac:dyDescent="0.3">
      <c r="A10" s="26">
        <f>ROW(A4)</f>
        <v>4</v>
      </c>
      <c r="B10" s="40"/>
      <c r="C10" s="27"/>
      <c r="D10" s="40"/>
      <c r="E10" s="28">
        <v>13399.04</v>
      </c>
      <c r="F10" s="27" t="s">
        <v>11</v>
      </c>
      <c r="G10" s="27" t="s">
        <v>539</v>
      </c>
      <c r="H10" s="27" t="s">
        <v>18</v>
      </c>
      <c r="I10" s="40" t="s">
        <v>19</v>
      </c>
      <c r="J10" s="40" t="s">
        <v>15</v>
      </c>
    </row>
    <row r="11" spans="1:11" ht="28.8" x14ac:dyDescent="0.3">
      <c r="A11" s="26">
        <f>ROW(A5)</f>
        <v>5</v>
      </c>
      <c r="B11" s="40"/>
      <c r="C11" s="27"/>
      <c r="D11" s="40"/>
      <c r="E11" s="28">
        <v>470.13</v>
      </c>
      <c r="F11" s="27" t="s">
        <v>11</v>
      </c>
      <c r="G11" s="27" t="s">
        <v>539</v>
      </c>
      <c r="H11" s="27" t="s">
        <v>20</v>
      </c>
      <c r="I11" s="40" t="s">
        <v>21</v>
      </c>
      <c r="J11" s="40" t="s">
        <v>15</v>
      </c>
    </row>
    <row r="12" spans="1:11" ht="28.8" x14ac:dyDescent="0.3">
      <c r="A12" s="26">
        <f t="shared" ref="A12:A58" si="0">ROW(A6)</f>
        <v>6</v>
      </c>
      <c r="B12" s="40" t="s">
        <v>236</v>
      </c>
      <c r="C12" s="27" t="s">
        <v>237</v>
      </c>
      <c r="D12" s="40" t="s">
        <v>238</v>
      </c>
      <c r="E12" s="28">
        <v>81.180000000000007</v>
      </c>
      <c r="F12" s="27" t="s">
        <v>11</v>
      </c>
      <c r="G12" s="27" t="s">
        <v>539</v>
      </c>
      <c r="H12" s="27" t="s">
        <v>119</v>
      </c>
      <c r="I12" s="40" t="s">
        <v>120</v>
      </c>
      <c r="J12" s="40" t="s">
        <v>15</v>
      </c>
    </row>
    <row r="13" spans="1:11" ht="28.8" x14ac:dyDescent="0.3">
      <c r="A13" s="26">
        <f t="shared" si="0"/>
        <v>7</v>
      </c>
      <c r="B13" s="40" t="s">
        <v>428</v>
      </c>
      <c r="C13" s="27" t="s">
        <v>429</v>
      </c>
      <c r="D13" s="40" t="s">
        <v>430</v>
      </c>
      <c r="E13" s="28">
        <v>-4593.21</v>
      </c>
      <c r="F13" s="27" t="s">
        <v>11</v>
      </c>
      <c r="G13" s="27" t="s">
        <v>539</v>
      </c>
      <c r="H13" s="27" t="s">
        <v>274</v>
      </c>
      <c r="I13" s="40" t="s">
        <v>275</v>
      </c>
      <c r="J13" s="40" t="s">
        <v>15</v>
      </c>
    </row>
    <row r="14" spans="1:11" ht="28.8" x14ac:dyDescent="0.3">
      <c r="A14" s="26">
        <f t="shared" si="0"/>
        <v>8</v>
      </c>
      <c r="B14" s="40" t="s">
        <v>540</v>
      </c>
      <c r="C14" s="27" t="s">
        <v>541</v>
      </c>
      <c r="D14" s="40" t="s">
        <v>542</v>
      </c>
      <c r="E14" s="28">
        <v>200085</v>
      </c>
      <c r="F14" s="27" t="s">
        <v>11</v>
      </c>
      <c r="G14" s="27" t="s">
        <v>539</v>
      </c>
      <c r="H14" s="27" t="s">
        <v>468</v>
      </c>
      <c r="I14" s="40" t="s">
        <v>469</v>
      </c>
      <c r="J14" s="40" t="s">
        <v>15</v>
      </c>
    </row>
    <row r="15" spans="1:11" ht="28.8" x14ac:dyDescent="0.3">
      <c r="A15" s="26">
        <f t="shared" si="0"/>
        <v>9</v>
      </c>
      <c r="B15" s="40" t="s">
        <v>96</v>
      </c>
      <c r="C15" s="27" t="s">
        <v>97</v>
      </c>
      <c r="D15" s="40" t="s">
        <v>98</v>
      </c>
      <c r="E15" s="28">
        <v>74.150000000000006</v>
      </c>
      <c r="F15" s="27" t="s">
        <v>11</v>
      </c>
      <c r="G15" s="27" t="s">
        <v>539</v>
      </c>
      <c r="H15" s="27" t="s">
        <v>27</v>
      </c>
      <c r="I15" s="40" t="s">
        <v>28</v>
      </c>
      <c r="J15" s="40" t="s">
        <v>15</v>
      </c>
    </row>
    <row r="16" spans="1:11" ht="28.8" x14ac:dyDescent="0.3">
      <c r="A16" s="26">
        <f t="shared" si="0"/>
        <v>10</v>
      </c>
      <c r="B16" s="40"/>
      <c r="C16" s="27"/>
      <c r="D16" s="40"/>
      <c r="E16" s="28">
        <v>169.34</v>
      </c>
      <c r="F16" s="27" t="s">
        <v>11</v>
      </c>
      <c r="G16" s="27" t="s">
        <v>539</v>
      </c>
      <c r="H16" s="27" t="s">
        <v>110</v>
      </c>
      <c r="I16" s="40" t="s">
        <v>111</v>
      </c>
      <c r="J16" s="40" t="s">
        <v>15</v>
      </c>
    </row>
    <row r="17" spans="1:10" ht="28.8" x14ac:dyDescent="0.3">
      <c r="A17" s="26">
        <f t="shared" si="0"/>
        <v>11</v>
      </c>
      <c r="B17" s="40"/>
      <c r="C17" s="27"/>
      <c r="D17" s="40"/>
      <c r="E17" s="28">
        <v>105.51</v>
      </c>
      <c r="F17" s="27" t="s">
        <v>11</v>
      </c>
      <c r="G17" s="27" t="s">
        <v>539</v>
      </c>
      <c r="H17" s="27" t="s">
        <v>68</v>
      </c>
      <c r="I17" s="40" t="s">
        <v>69</v>
      </c>
      <c r="J17" s="40" t="s">
        <v>15</v>
      </c>
    </row>
    <row r="18" spans="1:10" ht="28.8" x14ac:dyDescent="0.3">
      <c r="A18" s="26">
        <f t="shared" si="0"/>
        <v>12</v>
      </c>
      <c r="B18" s="40"/>
      <c r="C18" s="27"/>
      <c r="D18" s="40"/>
      <c r="E18" s="28">
        <v>746.52</v>
      </c>
      <c r="F18" s="27" t="s">
        <v>11</v>
      </c>
      <c r="G18" s="27" t="s">
        <v>539</v>
      </c>
      <c r="H18" s="27" t="s">
        <v>195</v>
      </c>
      <c r="I18" s="40" t="s">
        <v>196</v>
      </c>
      <c r="J18" s="40" t="s">
        <v>15</v>
      </c>
    </row>
    <row r="19" spans="1:10" ht="28.8" x14ac:dyDescent="0.3">
      <c r="A19" s="26">
        <f t="shared" si="0"/>
        <v>13</v>
      </c>
      <c r="B19" s="40" t="s">
        <v>41</v>
      </c>
      <c r="C19" s="27" t="s">
        <v>42</v>
      </c>
      <c r="D19" s="40" t="s">
        <v>43</v>
      </c>
      <c r="E19" s="28">
        <v>5.58</v>
      </c>
      <c r="F19" s="27" t="s">
        <v>11</v>
      </c>
      <c r="G19" s="27" t="s">
        <v>539</v>
      </c>
      <c r="H19" s="27" t="s">
        <v>44</v>
      </c>
      <c r="I19" s="40" t="s">
        <v>45</v>
      </c>
      <c r="J19" s="40" t="s">
        <v>15</v>
      </c>
    </row>
    <row r="20" spans="1:10" ht="28.8" x14ac:dyDescent="0.3">
      <c r="A20" s="26">
        <f t="shared" si="0"/>
        <v>14</v>
      </c>
      <c r="B20" s="40" t="s">
        <v>81</v>
      </c>
      <c r="C20" s="27" t="s">
        <v>82</v>
      </c>
      <c r="D20" s="40" t="s">
        <v>83</v>
      </c>
      <c r="E20" s="28">
        <v>221.03</v>
      </c>
      <c r="F20" s="27" t="s">
        <v>11</v>
      </c>
      <c r="G20" s="27" t="s">
        <v>539</v>
      </c>
      <c r="H20" s="27" t="s">
        <v>27</v>
      </c>
      <c r="I20" s="40" t="s">
        <v>28</v>
      </c>
      <c r="J20" s="40" t="s">
        <v>15</v>
      </c>
    </row>
    <row r="21" spans="1:10" ht="28.8" x14ac:dyDescent="0.3">
      <c r="A21" s="26">
        <f t="shared" si="0"/>
        <v>15</v>
      </c>
      <c r="B21" s="40" t="s">
        <v>543</v>
      </c>
      <c r="C21" s="27" t="s">
        <v>544</v>
      </c>
      <c r="D21" s="40" t="s">
        <v>545</v>
      </c>
      <c r="E21" s="28">
        <v>28.83</v>
      </c>
      <c r="F21" s="27" t="s">
        <v>11</v>
      </c>
      <c r="G21" s="27" t="s">
        <v>539</v>
      </c>
      <c r="H21" s="27" t="s">
        <v>102</v>
      </c>
      <c r="I21" s="40" t="s">
        <v>103</v>
      </c>
      <c r="J21" s="40" t="s">
        <v>15</v>
      </c>
    </row>
    <row r="22" spans="1:10" ht="28.8" x14ac:dyDescent="0.3">
      <c r="A22" s="26">
        <f t="shared" si="0"/>
        <v>16</v>
      </c>
      <c r="B22" s="40" t="s">
        <v>46</v>
      </c>
      <c r="C22" s="27" t="s">
        <v>47</v>
      </c>
      <c r="D22" s="40" t="s">
        <v>48</v>
      </c>
      <c r="E22" s="28">
        <v>85.7</v>
      </c>
      <c r="F22" s="27" t="s">
        <v>11</v>
      </c>
      <c r="G22" s="27" t="s">
        <v>539</v>
      </c>
      <c r="H22" s="27" t="s">
        <v>102</v>
      </c>
      <c r="I22" s="40" t="s">
        <v>103</v>
      </c>
      <c r="J22" s="40" t="s">
        <v>15</v>
      </c>
    </row>
    <row r="23" spans="1:10" ht="28.8" x14ac:dyDescent="0.3">
      <c r="A23" s="26">
        <f t="shared" si="0"/>
        <v>17</v>
      </c>
      <c r="B23" s="40" t="s">
        <v>546</v>
      </c>
      <c r="C23" s="27"/>
      <c r="D23" s="40"/>
      <c r="E23" s="28">
        <v>4.8</v>
      </c>
      <c r="F23" s="27" t="s">
        <v>11</v>
      </c>
      <c r="G23" s="27" t="s">
        <v>539</v>
      </c>
      <c r="H23" s="27" t="s">
        <v>27</v>
      </c>
      <c r="I23" s="40" t="s">
        <v>28</v>
      </c>
      <c r="J23" s="40" t="s">
        <v>15</v>
      </c>
    </row>
    <row r="24" spans="1:10" ht="28.8" x14ac:dyDescent="0.3">
      <c r="A24" s="26">
        <f t="shared" si="0"/>
        <v>18</v>
      </c>
      <c r="B24" s="40" t="s">
        <v>416</v>
      </c>
      <c r="C24" s="27" t="s">
        <v>417</v>
      </c>
      <c r="D24" s="40" t="s">
        <v>418</v>
      </c>
      <c r="E24" s="28">
        <v>-4905.37</v>
      </c>
      <c r="F24" s="27" t="s">
        <v>11</v>
      </c>
      <c r="G24" s="27" t="s">
        <v>539</v>
      </c>
      <c r="H24" s="27" t="s">
        <v>274</v>
      </c>
      <c r="I24" s="40" t="s">
        <v>275</v>
      </c>
      <c r="J24" s="40" t="s">
        <v>15</v>
      </c>
    </row>
    <row r="25" spans="1:10" ht="28.8" x14ac:dyDescent="0.3">
      <c r="A25" s="26">
        <f t="shared" si="0"/>
        <v>19</v>
      </c>
      <c r="B25" s="40" t="s">
        <v>78</v>
      </c>
      <c r="C25" s="27" t="s">
        <v>79</v>
      </c>
      <c r="D25" s="40" t="s">
        <v>80</v>
      </c>
      <c r="E25" s="28">
        <v>737.06</v>
      </c>
      <c r="F25" s="27" t="s">
        <v>11</v>
      </c>
      <c r="G25" s="27" t="s">
        <v>539</v>
      </c>
      <c r="H25" s="27" t="s">
        <v>44</v>
      </c>
      <c r="I25" s="40" t="s">
        <v>45</v>
      </c>
      <c r="J25" s="40" t="s">
        <v>15</v>
      </c>
    </row>
    <row r="26" spans="1:10" ht="28.8" x14ac:dyDescent="0.3">
      <c r="A26" s="26">
        <f t="shared" si="0"/>
        <v>20</v>
      </c>
      <c r="B26" s="40" t="s">
        <v>307</v>
      </c>
      <c r="C26" s="27" t="s">
        <v>308</v>
      </c>
      <c r="D26" s="40" t="s">
        <v>309</v>
      </c>
      <c r="E26" s="28">
        <v>24.55</v>
      </c>
      <c r="F26" s="27" t="s">
        <v>11</v>
      </c>
      <c r="G26" s="27" t="s">
        <v>539</v>
      </c>
      <c r="H26" s="27" t="s">
        <v>274</v>
      </c>
      <c r="I26" s="40" t="s">
        <v>275</v>
      </c>
      <c r="J26" s="40" t="s">
        <v>15</v>
      </c>
    </row>
    <row r="27" spans="1:10" ht="28.8" x14ac:dyDescent="0.3">
      <c r="A27" s="26">
        <f t="shared" si="0"/>
        <v>21</v>
      </c>
      <c r="B27" s="40" t="s">
        <v>178</v>
      </c>
      <c r="C27" s="27" t="s">
        <v>155</v>
      </c>
      <c r="D27" s="40" t="s">
        <v>179</v>
      </c>
      <c r="E27" s="28">
        <v>1210</v>
      </c>
      <c r="F27" s="27" t="s">
        <v>11</v>
      </c>
      <c r="G27" s="27" t="s">
        <v>539</v>
      </c>
      <c r="H27" s="27" t="s">
        <v>52</v>
      </c>
      <c r="I27" s="40" t="s">
        <v>53</v>
      </c>
      <c r="J27" s="40" t="s">
        <v>15</v>
      </c>
    </row>
    <row r="28" spans="1:10" ht="28.8" x14ac:dyDescent="0.3">
      <c r="A28" s="26">
        <f t="shared" si="0"/>
        <v>22</v>
      </c>
      <c r="B28" s="40" t="s">
        <v>49</v>
      </c>
      <c r="C28" s="27" t="s">
        <v>50</v>
      </c>
      <c r="D28" s="40" t="s">
        <v>51</v>
      </c>
      <c r="E28" s="28">
        <v>88</v>
      </c>
      <c r="F28" s="27" t="s">
        <v>11</v>
      </c>
      <c r="G28" s="27" t="s">
        <v>539</v>
      </c>
      <c r="H28" s="27" t="s">
        <v>52</v>
      </c>
      <c r="I28" s="40" t="s">
        <v>53</v>
      </c>
      <c r="J28" s="40" t="s">
        <v>15</v>
      </c>
    </row>
    <row r="29" spans="1:10" ht="28.8" x14ac:dyDescent="0.3">
      <c r="A29" s="26">
        <f t="shared" si="0"/>
        <v>23</v>
      </c>
      <c r="B29" s="40" t="s">
        <v>84</v>
      </c>
      <c r="C29" s="27" t="s">
        <v>85</v>
      </c>
      <c r="D29" s="40" t="s">
        <v>86</v>
      </c>
      <c r="E29" s="28">
        <v>384.9</v>
      </c>
      <c r="F29" s="27" t="s">
        <v>11</v>
      </c>
      <c r="G29" s="27" t="s">
        <v>539</v>
      </c>
      <c r="H29" s="27" t="s">
        <v>20</v>
      </c>
      <c r="I29" s="40" t="s">
        <v>21</v>
      </c>
      <c r="J29" s="40" t="s">
        <v>15</v>
      </c>
    </row>
    <row r="30" spans="1:10" ht="28.8" x14ac:dyDescent="0.3">
      <c r="A30" s="26">
        <f t="shared" si="0"/>
        <v>24</v>
      </c>
      <c r="B30" s="40" t="s">
        <v>431</v>
      </c>
      <c r="C30" s="27" t="s">
        <v>432</v>
      </c>
      <c r="D30" s="40" t="s">
        <v>433</v>
      </c>
      <c r="E30" s="28">
        <v>-1966.89</v>
      </c>
      <c r="F30" s="27" t="s">
        <v>11</v>
      </c>
      <c r="G30" s="27" t="s">
        <v>539</v>
      </c>
      <c r="H30" s="27" t="s">
        <v>274</v>
      </c>
      <c r="I30" s="40" t="s">
        <v>275</v>
      </c>
      <c r="J30" s="40" t="s">
        <v>15</v>
      </c>
    </row>
    <row r="31" spans="1:10" ht="28.8" x14ac:dyDescent="0.3">
      <c r="A31" s="26">
        <f t="shared" si="0"/>
        <v>25</v>
      </c>
      <c r="B31" s="40" t="s">
        <v>116</v>
      </c>
      <c r="C31" s="27" t="s">
        <v>117</v>
      </c>
      <c r="D31" s="40" t="s">
        <v>118</v>
      </c>
      <c r="E31" s="28">
        <v>107.1</v>
      </c>
      <c r="F31" s="27" t="s">
        <v>11</v>
      </c>
      <c r="G31" s="27" t="s">
        <v>539</v>
      </c>
      <c r="H31" s="27" t="s">
        <v>119</v>
      </c>
      <c r="I31" s="40" t="s">
        <v>120</v>
      </c>
      <c r="J31" s="40" t="s">
        <v>15</v>
      </c>
    </row>
    <row r="32" spans="1:10" ht="28.8" x14ac:dyDescent="0.3">
      <c r="A32" s="26">
        <f t="shared" si="0"/>
        <v>26</v>
      </c>
      <c r="B32" s="40" t="s">
        <v>46</v>
      </c>
      <c r="C32" s="27" t="s">
        <v>47</v>
      </c>
      <c r="D32" s="40" t="s">
        <v>48</v>
      </c>
      <c r="E32" s="28">
        <v>653.78</v>
      </c>
      <c r="F32" s="27" t="s">
        <v>11</v>
      </c>
      <c r="G32" s="27" t="s">
        <v>539</v>
      </c>
      <c r="H32" s="27" t="s">
        <v>27</v>
      </c>
      <c r="I32" s="40" t="s">
        <v>28</v>
      </c>
      <c r="J32" s="40" t="s">
        <v>15</v>
      </c>
    </row>
    <row r="33" spans="1:10" ht="28.8" x14ac:dyDescent="0.3">
      <c r="A33" s="26">
        <f t="shared" si="0"/>
        <v>27</v>
      </c>
      <c r="B33" s="40" t="s">
        <v>73</v>
      </c>
      <c r="C33" s="27" t="s">
        <v>74</v>
      </c>
      <c r="D33" s="40" t="s">
        <v>75</v>
      </c>
      <c r="E33" s="28">
        <v>121.76</v>
      </c>
      <c r="F33" s="27" t="s">
        <v>11</v>
      </c>
      <c r="G33" s="27" t="s">
        <v>539</v>
      </c>
      <c r="H33" s="27" t="s">
        <v>76</v>
      </c>
      <c r="I33" s="40" t="s">
        <v>77</v>
      </c>
      <c r="J33" s="40" t="s">
        <v>15</v>
      </c>
    </row>
    <row r="34" spans="1:10" ht="28.8" x14ac:dyDescent="0.3">
      <c r="A34" s="26">
        <f t="shared" si="0"/>
        <v>28</v>
      </c>
      <c r="B34" s="40" t="s">
        <v>301</v>
      </c>
      <c r="C34" s="27" t="s">
        <v>302</v>
      </c>
      <c r="D34" s="40" t="s">
        <v>303</v>
      </c>
      <c r="E34" s="28">
        <v>-9704.6</v>
      </c>
      <c r="F34" s="27" t="s">
        <v>11</v>
      </c>
      <c r="G34" s="27" t="s">
        <v>539</v>
      </c>
      <c r="H34" s="27" t="s">
        <v>274</v>
      </c>
      <c r="I34" s="40" t="s">
        <v>275</v>
      </c>
      <c r="J34" s="40" t="s">
        <v>15</v>
      </c>
    </row>
    <row r="35" spans="1:10" ht="28.8" x14ac:dyDescent="0.3">
      <c r="A35" s="26">
        <f t="shared" si="0"/>
        <v>29</v>
      </c>
      <c r="B35" s="40"/>
      <c r="C35" s="27"/>
      <c r="D35" s="40"/>
      <c r="E35" s="28">
        <v>168</v>
      </c>
      <c r="F35" s="27" t="s">
        <v>11</v>
      </c>
      <c r="G35" s="27" t="s">
        <v>539</v>
      </c>
      <c r="H35" s="27" t="s">
        <v>29</v>
      </c>
      <c r="I35" s="40" t="s">
        <v>30</v>
      </c>
      <c r="J35" s="40" t="s">
        <v>15</v>
      </c>
    </row>
    <row r="36" spans="1:10" ht="28.8" x14ac:dyDescent="0.3">
      <c r="A36" s="26">
        <f t="shared" si="0"/>
        <v>30</v>
      </c>
      <c r="B36" s="40" t="s">
        <v>451</v>
      </c>
      <c r="C36" s="27" t="s">
        <v>452</v>
      </c>
      <c r="D36" s="40" t="s">
        <v>453</v>
      </c>
      <c r="E36" s="28">
        <v>0.99</v>
      </c>
      <c r="F36" s="27" t="s">
        <v>11</v>
      </c>
      <c r="G36" s="27" t="s">
        <v>539</v>
      </c>
      <c r="H36" s="27" t="s">
        <v>102</v>
      </c>
      <c r="I36" s="40" t="s">
        <v>103</v>
      </c>
      <c r="J36" s="40" t="s">
        <v>15</v>
      </c>
    </row>
    <row r="37" spans="1:10" ht="28.8" x14ac:dyDescent="0.3">
      <c r="A37" s="26">
        <f t="shared" si="0"/>
        <v>31</v>
      </c>
      <c r="B37" s="40" t="s">
        <v>451</v>
      </c>
      <c r="C37" s="27" t="s">
        <v>452</v>
      </c>
      <c r="D37" s="40" t="s">
        <v>453</v>
      </c>
      <c r="E37" s="28">
        <v>3.38</v>
      </c>
      <c r="F37" s="27" t="s">
        <v>11</v>
      </c>
      <c r="G37" s="27" t="s">
        <v>539</v>
      </c>
      <c r="H37" s="27" t="s">
        <v>119</v>
      </c>
      <c r="I37" s="40" t="s">
        <v>120</v>
      </c>
      <c r="J37" s="40" t="s">
        <v>15</v>
      </c>
    </row>
    <row r="38" spans="1:10" ht="28.8" x14ac:dyDescent="0.3">
      <c r="A38" s="26">
        <f t="shared" si="0"/>
        <v>32</v>
      </c>
      <c r="B38" s="40" t="s">
        <v>93</v>
      </c>
      <c r="C38" s="27" t="s">
        <v>94</v>
      </c>
      <c r="D38" s="40" t="s">
        <v>95</v>
      </c>
      <c r="E38" s="28">
        <v>66.36</v>
      </c>
      <c r="F38" s="27" t="s">
        <v>11</v>
      </c>
      <c r="G38" s="27" t="s">
        <v>539</v>
      </c>
      <c r="H38" s="27" t="s">
        <v>34</v>
      </c>
      <c r="I38" s="40" t="s">
        <v>35</v>
      </c>
      <c r="J38" s="40" t="s">
        <v>15</v>
      </c>
    </row>
    <row r="39" spans="1:10" ht="28.8" x14ac:dyDescent="0.3">
      <c r="A39" s="26">
        <f t="shared" si="0"/>
        <v>33</v>
      </c>
      <c r="B39" s="40" t="s">
        <v>547</v>
      </c>
      <c r="C39" s="27"/>
      <c r="D39" s="40"/>
      <c r="E39" s="28">
        <v>6.5</v>
      </c>
      <c r="F39" s="27" t="s">
        <v>11</v>
      </c>
      <c r="G39" s="27" t="s">
        <v>539</v>
      </c>
      <c r="H39" s="27" t="s">
        <v>27</v>
      </c>
      <c r="I39" s="40" t="s">
        <v>28</v>
      </c>
      <c r="J39" s="40" t="s">
        <v>15</v>
      </c>
    </row>
    <row r="40" spans="1:10" ht="28.8" x14ac:dyDescent="0.3">
      <c r="A40" s="26">
        <f t="shared" si="0"/>
        <v>34</v>
      </c>
      <c r="B40" s="40" t="s">
        <v>279</v>
      </c>
      <c r="C40" s="27" t="s">
        <v>280</v>
      </c>
      <c r="D40" s="40" t="s">
        <v>281</v>
      </c>
      <c r="E40" s="28">
        <v>6.8</v>
      </c>
      <c r="F40" s="27" t="s">
        <v>11</v>
      </c>
      <c r="G40" s="27" t="s">
        <v>539</v>
      </c>
      <c r="H40" s="27" t="s">
        <v>102</v>
      </c>
      <c r="I40" s="40" t="s">
        <v>103</v>
      </c>
      <c r="J40" s="40" t="s">
        <v>15</v>
      </c>
    </row>
    <row r="41" spans="1:10" ht="28.8" x14ac:dyDescent="0.3">
      <c r="A41" s="26">
        <f t="shared" si="0"/>
        <v>35</v>
      </c>
      <c r="B41" s="40" t="s">
        <v>90</v>
      </c>
      <c r="C41" s="27" t="s">
        <v>91</v>
      </c>
      <c r="D41" s="40" t="s">
        <v>92</v>
      </c>
      <c r="E41" s="28">
        <v>115.09</v>
      </c>
      <c r="F41" s="27" t="s">
        <v>11</v>
      </c>
      <c r="G41" s="27" t="s">
        <v>539</v>
      </c>
      <c r="H41" s="27" t="s">
        <v>76</v>
      </c>
      <c r="I41" s="40" t="s">
        <v>77</v>
      </c>
      <c r="J41" s="40" t="s">
        <v>15</v>
      </c>
    </row>
    <row r="42" spans="1:10" ht="28.8" x14ac:dyDescent="0.3">
      <c r="A42" s="26">
        <f t="shared" si="0"/>
        <v>36</v>
      </c>
      <c r="B42" s="40" t="s">
        <v>548</v>
      </c>
      <c r="C42" s="27" t="s">
        <v>549</v>
      </c>
      <c r="D42" s="40" t="s">
        <v>550</v>
      </c>
      <c r="E42" s="28">
        <v>159</v>
      </c>
      <c r="F42" s="27" t="s">
        <v>11</v>
      </c>
      <c r="G42" s="27" t="s">
        <v>539</v>
      </c>
      <c r="H42" s="27" t="s">
        <v>528</v>
      </c>
      <c r="I42" s="40" t="s">
        <v>529</v>
      </c>
      <c r="J42" s="40" t="s">
        <v>15</v>
      </c>
    </row>
    <row r="43" spans="1:10" ht="28.8" x14ac:dyDescent="0.3">
      <c r="A43" s="26">
        <f t="shared" si="0"/>
        <v>37</v>
      </c>
      <c r="B43" s="40" t="s">
        <v>551</v>
      </c>
      <c r="C43" s="27" t="s">
        <v>552</v>
      </c>
      <c r="D43" s="40" t="s">
        <v>553</v>
      </c>
      <c r="E43" s="28">
        <v>26.98</v>
      </c>
      <c r="F43" s="27" t="s">
        <v>11</v>
      </c>
      <c r="G43" s="27" t="s">
        <v>539</v>
      </c>
      <c r="H43" s="27" t="s">
        <v>102</v>
      </c>
      <c r="I43" s="40" t="s">
        <v>103</v>
      </c>
      <c r="J43" s="40" t="s">
        <v>15</v>
      </c>
    </row>
    <row r="44" spans="1:10" ht="43.2" x14ac:dyDescent="0.3">
      <c r="A44" s="26">
        <f t="shared" si="0"/>
        <v>38</v>
      </c>
      <c r="B44" s="40" t="s">
        <v>294</v>
      </c>
      <c r="C44" s="27" t="s">
        <v>295</v>
      </c>
      <c r="D44" s="40" t="s">
        <v>296</v>
      </c>
      <c r="E44" s="28">
        <v>783.08</v>
      </c>
      <c r="F44" s="27" t="s">
        <v>11</v>
      </c>
      <c r="G44" s="27" t="s">
        <v>539</v>
      </c>
      <c r="H44" s="27" t="s">
        <v>76</v>
      </c>
      <c r="I44" s="40" t="s">
        <v>77</v>
      </c>
      <c r="J44" s="40" t="s">
        <v>15</v>
      </c>
    </row>
    <row r="45" spans="1:10" ht="43.2" x14ac:dyDescent="0.3">
      <c r="A45" s="26">
        <f t="shared" si="0"/>
        <v>39</v>
      </c>
      <c r="B45" s="40" t="s">
        <v>294</v>
      </c>
      <c r="C45" s="27" t="s">
        <v>295</v>
      </c>
      <c r="D45" s="40" t="s">
        <v>296</v>
      </c>
      <c r="E45" s="28">
        <v>3119.9</v>
      </c>
      <c r="F45" s="27" t="s">
        <v>11</v>
      </c>
      <c r="G45" s="27" t="s">
        <v>539</v>
      </c>
      <c r="H45" s="27" t="s">
        <v>39</v>
      </c>
      <c r="I45" s="40" t="s">
        <v>40</v>
      </c>
      <c r="J45" s="40" t="s">
        <v>15</v>
      </c>
    </row>
    <row r="46" spans="1:10" ht="28.8" x14ac:dyDescent="0.3">
      <c r="A46" s="26">
        <f t="shared" si="0"/>
        <v>40</v>
      </c>
      <c r="B46" s="40" t="s">
        <v>211</v>
      </c>
      <c r="C46" s="27" t="s">
        <v>212</v>
      </c>
      <c r="D46" s="40" t="s">
        <v>213</v>
      </c>
      <c r="E46" s="28">
        <v>464.55</v>
      </c>
      <c r="F46" s="27" t="s">
        <v>11</v>
      </c>
      <c r="G46" s="27" t="s">
        <v>539</v>
      </c>
      <c r="H46" s="27" t="s">
        <v>68</v>
      </c>
      <c r="I46" s="40" t="s">
        <v>69</v>
      </c>
      <c r="J46" s="40" t="s">
        <v>15</v>
      </c>
    </row>
    <row r="47" spans="1:10" ht="43.2" x14ac:dyDescent="0.3">
      <c r="A47" s="26">
        <f t="shared" si="0"/>
        <v>41</v>
      </c>
      <c r="B47" s="40" t="s">
        <v>54</v>
      </c>
      <c r="C47" s="27" t="s">
        <v>55</v>
      </c>
      <c r="D47" s="40" t="s">
        <v>56</v>
      </c>
      <c r="E47" s="28">
        <v>246.25</v>
      </c>
      <c r="F47" s="27" t="s">
        <v>11</v>
      </c>
      <c r="G47" s="27" t="s">
        <v>539</v>
      </c>
      <c r="H47" s="27" t="s">
        <v>57</v>
      </c>
      <c r="I47" s="40" t="s">
        <v>58</v>
      </c>
      <c r="J47" s="40" t="s">
        <v>15</v>
      </c>
    </row>
    <row r="48" spans="1:10" ht="28.8" x14ac:dyDescent="0.3">
      <c r="A48" s="26">
        <f t="shared" si="0"/>
        <v>42</v>
      </c>
      <c r="B48" s="40" t="s">
        <v>65</v>
      </c>
      <c r="C48" s="27" t="s">
        <v>66</v>
      </c>
      <c r="D48" s="40" t="s">
        <v>67</v>
      </c>
      <c r="E48" s="28">
        <v>561.79999999999995</v>
      </c>
      <c r="F48" s="27" t="s">
        <v>11</v>
      </c>
      <c r="G48" s="27" t="s">
        <v>539</v>
      </c>
      <c r="H48" s="27" t="s">
        <v>68</v>
      </c>
      <c r="I48" s="40" t="s">
        <v>69</v>
      </c>
      <c r="J48" s="40" t="s">
        <v>15</v>
      </c>
    </row>
    <row r="49" spans="1:11" ht="28.8" x14ac:dyDescent="0.3">
      <c r="A49" s="26">
        <f t="shared" si="0"/>
        <v>43</v>
      </c>
      <c r="B49" s="40" t="s">
        <v>371</v>
      </c>
      <c r="C49" s="27" t="s">
        <v>74</v>
      </c>
      <c r="D49" s="40" t="s">
        <v>372</v>
      </c>
      <c r="E49" s="28">
        <v>-20182.63</v>
      </c>
      <c r="F49" s="27" t="s">
        <v>11</v>
      </c>
      <c r="G49" s="27" t="s">
        <v>539</v>
      </c>
      <c r="H49" s="27" t="s">
        <v>274</v>
      </c>
      <c r="I49" s="40" t="s">
        <v>275</v>
      </c>
      <c r="J49" s="40" t="s">
        <v>15</v>
      </c>
    </row>
    <row r="50" spans="1:11" ht="28.8" x14ac:dyDescent="0.3">
      <c r="A50" s="26">
        <f t="shared" si="0"/>
        <v>44</v>
      </c>
      <c r="B50" s="40" t="s">
        <v>167</v>
      </c>
      <c r="C50" s="27" t="s">
        <v>168</v>
      </c>
      <c r="D50" s="40" t="s">
        <v>440</v>
      </c>
      <c r="E50" s="28">
        <v>74.180000000000007</v>
      </c>
      <c r="F50" s="27" t="s">
        <v>11</v>
      </c>
      <c r="G50" s="27" t="s">
        <v>539</v>
      </c>
      <c r="H50" s="27" t="s">
        <v>68</v>
      </c>
      <c r="I50" s="40" t="s">
        <v>69</v>
      </c>
      <c r="J50" s="40" t="s">
        <v>15</v>
      </c>
    </row>
    <row r="51" spans="1:11" ht="28.8" x14ac:dyDescent="0.3">
      <c r="A51" s="26">
        <f t="shared" si="0"/>
        <v>45</v>
      </c>
      <c r="B51" s="40" t="s">
        <v>104</v>
      </c>
      <c r="C51" s="27" t="s">
        <v>105</v>
      </c>
      <c r="D51" s="40" t="s">
        <v>106</v>
      </c>
      <c r="E51" s="28">
        <v>11894.65</v>
      </c>
      <c r="F51" s="27" t="s">
        <v>11</v>
      </c>
      <c r="G51" s="27" t="s">
        <v>539</v>
      </c>
      <c r="H51" s="27" t="s">
        <v>34</v>
      </c>
      <c r="I51" s="40" t="s">
        <v>35</v>
      </c>
      <c r="J51" s="40" t="s">
        <v>15</v>
      </c>
    </row>
    <row r="52" spans="1:11" ht="28.8" x14ac:dyDescent="0.3">
      <c r="A52" s="26">
        <f t="shared" si="0"/>
        <v>46</v>
      </c>
      <c r="B52" s="40" t="s">
        <v>31</v>
      </c>
      <c r="C52" s="27" t="s">
        <v>32</v>
      </c>
      <c r="D52" s="40" t="s">
        <v>33</v>
      </c>
      <c r="E52" s="28">
        <v>90.73</v>
      </c>
      <c r="F52" s="27" t="s">
        <v>11</v>
      </c>
      <c r="G52" s="27" t="s">
        <v>539</v>
      </c>
      <c r="H52" s="27" t="s">
        <v>34</v>
      </c>
      <c r="I52" s="40" t="s">
        <v>35</v>
      </c>
      <c r="J52" s="40" t="s">
        <v>15</v>
      </c>
    </row>
    <row r="53" spans="1:11" ht="28.8" x14ac:dyDescent="0.3">
      <c r="A53" s="26">
        <f t="shared" si="0"/>
        <v>47</v>
      </c>
      <c r="B53" s="40" t="s">
        <v>36</v>
      </c>
      <c r="C53" s="27" t="s">
        <v>37</v>
      </c>
      <c r="D53" s="40" t="s">
        <v>38</v>
      </c>
      <c r="E53" s="28">
        <v>1375</v>
      </c>
      <c r="F53" s="27" t="s">
        <v>11</v>
      </c>
      <c r="G53" s="27" t="s">
        <v>539</v>
      </c>
      <c r="H53" s="27" t="s">
        <v>39</v>
      </c>
      <c r="I53" s="40" t="s">
        <v>40</v>
      </c>
      <c r="J53" s="40" t="s">
        <v>15</v>
      </c>
    </row>
    <row r="54" spans="1:11" ht="28.8" x14ac:dyDescent="0.3">
      <c r="A54" s="26">
        <f t="shared" si="0"/>
        <v>48</v>
      </c>
      <c r="B54" s="40" t="s">
        <v>554</v>
      </c>
      <c r="C54" s="27" t="s">
        <v>555</v>
      </c>
      <c r="D54" s="40" t="s">
        <v>556</v>
      </c>
      <c r="E54" s="28">
        <v>6009</v>
      </c>
      <c r="F54" s="27" t="s">
        <v>11</v>
      </c>
      <c r="G54" s="27" t="s">
        <v>539</v>
      </c>
      <c r="H54" s="27" t="s">
        <v>110</v>
      </c>
      <c r="I54" s="40" t="s">
        <v>111</v>
      </c>
      <c r="J54" s="40" t="s">
        <v>15</v>
      </c>
    </row>
    <row r="55" spans="1:11" ht="43.2" x14ac:dyDescent="0.3">
      <c r="A55" s="26">
        <f t="shared" si="0"/>
        <v>49</v>
      </c>
      <c r="B55" s="40" t="s">
        <v>230</v>
      </c>
      <c r="C55" s="27" t="s">
        <v>231</v>
      </c>
      <c r="D55" s="40" t="s">
        <v>232</v>
      </c>
      <c r="E55" s="28">
        <v>1000</v>
      </c>
      <c r="F55" s="27" t="s">
        <v>11</v>
      </c>
      <c r="G55" s="27" t="s">
        <v>539</v>
      </c>
      <c r="H55" s="27" t="s">
        <v>68</v>
      </c>
      <c r="I55" s="40" t="s">
        <v>69</v>
      </c>
      <c r="J55" s="40" t="s">
        <v>15</v>
      </c>
    </row>
    <row r="56" spans="1:11" ht="28.8" x14ac:dyDescent="0.3">
      <c r="A56" s="26">
        <f t="shared" si="0"/>
        <v>50</v>
      </c>
      <c r="B56" s="40" t="s">
        <v>70</v>
      </c>
      <c r="C56" s="27" t="s">
        <v>71</v>
      </c>
      <c r="D56" s="40" t="s">
        <v>530</v>
      </c>
      <c r="E56" s="28">
        <v>531.25</v>
      </c>
      <c r="F56" s="27" t="s">
        <v>11</v>
      </c>
      <c r="G56" s="27" t="s">
        <v>539</v>
      </c>
      <c r="H56" s="27" t="s">
        <v>34</v>
      </c>
      <c r="I56" s="40" t="s">
        <v>35</v>
      </c>
      <c r="J56" s="40" t="s">
        <v>15</v>
      </c>
    </row>
    <row r="57" spans="1:11" ht="28.8" x14ac:dyDescent="0.3">
      <c r="A57" s="26">
        <f t="shared" si="0"/>
        <v>51</v>
      </c>
      <c r="B57" s="40" t="s">
        <v>124</v>
      </c>
      <c r="C57" s="27" t="s">
        <v>125</v>
      </c>
      <c r="D57" s="40" t="s">
        <v>126</v>
      </c>
      <c r="E57" s="28">
        <v>95.58</v>
      </c>
      <c r="F57" s="27" t="s">
        <v>11</v>
      </c>
      <c r="G57" s="27" t="s">
        <v>539</v>
      </c>
      <c r="H57" s="27" t="s">
        <v>52</v>
      </c>
      <c r="I57" s="40" t="s">
        <v>53</v>
      </c>
      <c r="J57" s="40" t="s">
        <v>15</v>
      </c>
    </row>
    <row r="58" spans="1:11" ht="28.8" x14ac:dyDescent="0.3">
      <c r="A58" s="26">
        <f t="shared" si="0"/>
        <v>52</v>
      </c>
      <c r="B58" s="40" t="s">
        <v>186</v>
      </c>
      <c r="C58" s="27" t="s">
        <v>187</v>
      </c>
      <c r="D58" s="40" t="s">
        <v>188</v>
      </c>
      <c r="E58" s="28">
        <v>1011.42</v>
      </c>
      <c r="F58" s="27" t="s">
        <v>11</v>
      </c>
      <c r="G58" s="27" t="s">
        <v>539</v>
      </c>
      <c r="H58" s="27" t="s">
        <v>110</v>
      </c>
      <c r="I58" s="40" t="s">
        <v>111</v>
      </c>
      <c r="J58" s="40" t="s">
        <v>15</v>
      </c>
    </row>
    <row r="59" spans="1:11" ht="3" customHeight="1" x14ac:dyDescent="0.3">
      <c r="G59" s="29"/>
    </row>
    <row r="60" spans="1:11" x14ac:dyDescent="0.3">
      <c r="A60" s="30" t="s">
        <v>10</v>
      </c>
      <c r="B60" s="44"/>
      <c r="C60" s="30"/>
      <c r="D60" s="44"/>
      <c r="E60" s="31">
        <f>SUBTOTAL(9,E7:E59)</f>
        <v>287779.73000000016</v>
      </c>
      <c r="F60" s="30"/>
      <c r="G60" s="30"/>
      <c r="H60" s="30"/>
      <c r="I60" s="44"/>
      <c r="J60" s="44"/>
      <c r="K60" s="60"/>
    </row>
    <row r="62" spans="1:11" ht="72" customHeight="1" x14ac:dyDescent="0.3">
      <c r="A62" s="74" t="s">
        <v>225</v>
      </c>
      <c r="B62" s="74"/>
      <c r="C62" s="74"/>
      <c r="D62" s="74"/>
      <c r="E62" s="74"/>
      <c r="F62" s="32"/>
    </row>
    <row r="63" spans="1:11" x14ac:dyDescent="0.3">
      <c r="E63" s="33"/>
    </row>
  </sheetData>
  <autoFilter ref="A1:K63"/>
  <mergeCells count="3">
    <mergeCell ref="A5:J5"/>
    <mergeCell ref="A62:E6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1-2024</vt:lpstr>
      <vt:lpstr>2-2024</vt:lpstr>
      <vt:lpstr>3-2024</vt:lpstr>
      <vt:lpstr>4-2024</vt:lpstr>
      <vt:lpstr>5-2024</vt:lpstr>
      <vt:lpstr>6-2024</vt:lpstr>
      <vt:lpstr>7-2024</vt:lpstr>
      <vt:lpstr>8-2024</vt:lpstr>
      <vt:lpstr>9-2024</vt:lpstr>
      <vt:lpstr>10-2024</vt:lpstr>
      <vt:lpstr>11-2024</vt:lpstr>
      <vt:lpstr>12-2024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Vlatka Prskalo</cp:lastModifiedBy>
  <cp:lastPrinted>2024-04-15T07:07:58Z</cp:lastPrinted>
  <dcterms:created xsi:type="dcterms:W3CDTF">2024-02-05T08:49:11Z</dcterms:created>
  <dcterms:modified xsi:type="dcterms:W3CDTF">2025-01-13T13:32:47Z</dcterms:modified>
</cp:coreProperties>
</file>